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30" windowHeight="11640" activeTab="3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>
    <definedName name="_xlnm.Print_Area" localSheetId="3">'2'!$A$1:$H$57</definedName>
  </definedNames>
  <calcPr fullCalcOnLoad="1"/>
</workbook>
</file>

<file path=xl/sharedStrings.xml><?xml version="1.0" encoding="utf-8"?>
<sst xmlns="http://schemas.openxmlformats.org/spreadsheetml/2006/main" count="385" uniqueCount="226">
  <si>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</si>
  <si>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</si>
  <si>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</si>
  <si>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</si>
  <si>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</si>
  <si>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</si>
  <si>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</si>
  <si>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</si>
  <si>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</si>
  <si>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</si>
  <si>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</si>
  <si>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</si>
  <si>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</si>
  <si>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</si>
  <si>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</si>
  <si>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</si>
  <si>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</si>
  <si>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</si>
  <si>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</si>
  <si>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</si>
  <si>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</si>
  <si>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</si>
  <si>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</si>
  <si>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</si>
  <si>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</si>
  <si>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</si>
  <si>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</si>
  <si>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</si>
  <si>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</si>
  <si>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</si>
  <si>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</si>
  <si>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</si>
  <si>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</si>
  <si>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</si>
  <si>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</si>
  <si>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</si>
  <si>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</si>
  <si>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</si>
  <si>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</si>
  <si>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</si>
  <si>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</si>
  <si>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</si>
  <si>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</si>
  <si>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</si>
  <si>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</si>
  <si>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</si>
  <si>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</si>
  <si>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</si>
  <si>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</si>
  <si>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</si>
  <si>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</si>
  <si>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</si>
  <si>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</si>
  <si>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</si>
  <si>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</si>
  <si>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</si>
  <si>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</si>
  <si>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</si>
  <si>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</si>
  <si>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</si>
  <si>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</si>
  <si>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</si>
  <si>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</si>
  <si>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</si>
  <si>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</si>
  <si>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</si>
  <si>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</si>
  <si>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</si>
  <si>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</si>
  <si>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</si>
  <si>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</si>
  <si>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</si>
  <si>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</si>
  <si>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</si>
  <si>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</si>
  <si>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</si>
  <si>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</si>
  <si>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</si>
  <si>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</si>
  <si>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</si>
  <si>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</si>
  <si>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</si>
  <si>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</si>
  <si>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</si>
  <si>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</si>
  <si>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</si>
  <si>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</si>
  <si>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</si>
  <si>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</si>
  <si>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</si>
  <si>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</si>
  <si>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</si>
  <si>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</si>
  <si>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</si>
  <si>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</si>
  <si>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</si>
  <si>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</si>
  <si>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</si>
  <si>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</si>
  <si>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</si>
  <si>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</si>
  <si>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</si>
  <si>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</si>
  <si>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</si>
  <si>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</si>
  <si>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</si>
  <si>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</si>
  <si>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</si>
  <si>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</si>
  <si>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</si>
  <si>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</si>
  <si>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</si>
  <si>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</si>
  <si>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</si>
  <si>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</si>
  <si>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</si>
  <si>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</si>
  <si>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</si>
  <si>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</si>
  <si>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</si>
  <si>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</si>
  <si>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</si>
  <si>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</si>
  <si>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</si>
  <si>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</si>
  <si>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</si>
  <si>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</si>
  <si>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</si>
  <si>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</si>
  <si>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</si>
  <si>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</si>
  <si>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</si>
  <si>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</si>
  <si>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</si>
  <si>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</si>
  <si>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</si>
  <si>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</si>
  <si>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</si>
  <si>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</si>
  <si>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</si>
  <si>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</si>
  <si>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</si>
  <si>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</si>
  <si>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</si>
  <si>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</si>
  <si>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</si>
  <si>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</si>
  <si>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</si>
  <si>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</si>
  <si>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</si>
  <si>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</si>
  <si>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</si>
  <si>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</si>
  <si>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</si>
  <si>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</si>
  <si>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</si>
  <si>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</si>
  <si>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</si>
  <si>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</si>
  <si>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</si>
  <si>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</si>
  <si>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</si>
  <si>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</si>
  <si>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</si>
  <si>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</si>
  <si>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</si>
  <si>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</si>
  <si>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</si>
  <si>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</si>
  <si>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</si>
  <si>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</si>
  <si>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</si>
  <si>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</si>
  <si>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</si>
  <si>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</si>
  <si>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</si>
  <si>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</si>
  <si>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</si>
  <si>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</si>
  <si>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</si>
  <si>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</si>
  <si>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</si>
  <si>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</si>
  <si>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</si>
  <si>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</si>
  <si>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</si>
  <si>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</si>
  <si>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объем приобретения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</si>
  <si>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</si>
  <si>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</si>
  <si>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</si>
  <si>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</si>
  <si>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</si>
  <si>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410028 г. Саратов, ул. Советская д.10</t>
  </si>
  <si>
    <t>МУПП "Саратовводоканал"</t>
  </si>
  <si>
    <t xml:space="preserve">производство и передача </t>
  </si>
  <si>
    <t>покупка</t>
  </si>
  <si>
    <t>объем приобретения тыс.квт.час</t>
  </si>
  <si>
    <t>410028, г.Саратов ул. Советская, д.10</t>
  </si>
  <si>
    <t>комитет государственного регулирования Саратовской обл.</t>
  </si>
  <si>
    <t>постановление от 22 июня 2007г. № 9/13</t>
  </si>
  <si>
    <t>стоимость, ТЫС.РУБ.</t>
  </si>
  <si>
    <t>I полугодие 2010г.</t>
  </si>
  <si>
    <t>работы не проводились</t>
  </si>
  <si>
    <t>нет</t>
  </si>
  <si>
    <t>отсутствует</t>
  </si>
  <si>
    <t>служба главного энергетика</t>
  </si>
  <si>
    <t>27-86-65</t>
  </si>
  <si>
    <t>ул. Советская, д. 10   внутренний телефон 2-310</t>
  </si>
  <si>
    <t>ИНН 6454003331</t>
  </si>
  <si>
    <t>КПП 645401001</t>
  </si>
  <si>
    <t>е) Использование инвестиционных средств за _I полугодие 2010г.</t>
  </si>
  <si>
    <t>г. Саратов  ул. Советская, д.10</t>
  </si>
  <si>
    <t>е) стоимость основных фондов (тыс. рублей), в том числе:</t>
  </si>
  <si>
    <t>изменение за счет ввода (вывода) их из эксплуатации (тыс. рублей)</t>
  </si>
  <si>
    <t>ввод и вывод из эксплуатации не производился</t>
  </si>
  <si>
    <t>покапка</t>
  </si>
  <si>
    <t>с) Количество котельных (штук)</t>
  </si>
  <si>
    <t>Потребность в финансовых средствах на  2010 год, тыс. руб.</t>
  </si>
  <si>
    <t>Утверждено на 2010 год</t>
  </si>
  <si>
    <t>тыс.руб.</t>
  </si>
  <si>
    <t>план на 2010г.</t>
  </si>
  <si>
    <t>факт I пол.2010г.</t>
  </si>
  <si>
    <t>п.18   Технической возможности доступа на подключение к системе теплоснабжения нет. Поданных, зарегистрированных, исполненных заявок на подключение к системе теплоснабжения нет. Резерва мощности нет.</t>
  </si>
  <si>
    <t>Заявки не принимаются.</t>
  </si>
  <si>
    <t>доля в доходах по предприятию 0,58 %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</si>
</sst>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23" xfId="0" applyFill="1" applyBorder="1" applyAlignment="1">
      <alignment vertical="top" wrapText="1"/>
    </xf>
    <xf numFmtId="0" fontId="0" fillId="36" borderId="24" xfId="0" applyFill="1" applyBorder="1" applyAlignment="1">
      <alignment horizontal="left" vertical="top" wrapText="1" indent="2"/>
    </xf>
    <xf numFmtId="0" fontId="0" fillId="36" borderId="24" xfId="0" applyFill="1" applyBorder="1" applyAlignment="1">
      <alignment horizontal="left" vertical="top" wrapText="1" indent="6"/>
    </xf>
    <xf numFmtId="0" fontId="0" fillId="36" borderId="24" xfId="0" applyFill="1" applyBorder="1" applyAlignment="1">
      <alignment horizontal="left" vertical="top" wrapText="1" indent="7"/>
    </xf>
    <xf numFmtId="0" fontId="0" fillId="36" borderId="25" xfId="0" applyFill="1" applyBorder="1" applyAlignment="1">
      <alignment horizontal="left" vertical="top" wrapText="1" indent="2"/>
    </xf>
    <xf numFmtId="0" fontId="0" fillId="36" borderId="26" xfId="0" applyFill="1" applyBorder="1" applyAlignment="1">
      <alignment vertical="top" wrapText="1"/>
    </xf>
    <xf numFmtId="0" fontId="0" fillId="33" borderId="27" xfId="0" applyFill="1" applyBorder="1" applyAlignment="1">
      <alignment/>
    </xf>
    <xf numFmtId="0" fontId="0" fillId="36" borderId="28" xfId="0" applyFill="1" applyBorder="1" applyAlignment="1">
      <alignment vertical="top" wrapText="1"/>
    </xf>
    <xf numFmtId="0" fontId="10" fillId="33" borderId="27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24" xfId="0" applyFont="1" applyFill="1" applyBorder="1" applyAlignment="1">
      <alignment horizontal="left" vertical="top" wrapText="1" indent="6"/>
    </xf>
    <xf numFmtId="0" fontId="10" fillId="33" borderId="29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8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27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3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12" xfId="53" applyNumberFormat="1" applyFont="1" applyFill="1" applyBorder="1" applyAlignment="1" applyProtection="1">
      <alignment horizontal="center" wrapText="1"/>
      <protection/>
    </xf>
    <xf numFmtId="3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53" applyNumberFormat="1" applyFont="1" applyFill="1" applyBorder="1" applyAlignment="1" applyProtection="1">
      <alignment horizontal="center" wrapText="1"/>
      <protection/>
    </xf>
    <xf numFmtId="10" fontId="4" fillId="33" borderId="12" xfId="53" applyNumberFormat="1" applyFont="1" applyFill="1" applyBorder="1" applyAlignment="1" applyProtection="1">
      <alignment horizontal="center" wrapText="1"/>
      <protection/>
    </xf>
    <xf numFmtId="4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32" xfId="53" applyNumberFormat="1" applyFont="1" applyFill="1" applyBorder="1" applyAlignment="1" applyProtection="1">
      <alignment horizontal="center" wrapText="1"/>
      <protection locked="0"/>
    </xf>
    <xf numFmtId="2" fontId="4" fillId="33" borderId="33" xfId="53" applyNumberFormat="1" applyFont="1" applyFill="1" applyBorder="1" applyAlignment="1" applyProtection="1">
      <alignment horizontal="center"/>
      <protection/>
    </xf>
    <xf numFmtId="3" fontId="4" fillId="33" borderId="34" xfId="53" applyNumberFormat="1" applyFont="1" applyFill="1" applyBorder="1" applyAlignment="1" applyProtection="1">
      <alignment horizontal="center" wrapText="1"/>
      <protection locked="0"/>
    </xf>
    <xf numFmtId="3" fontId="4" fillId="33" borderId="35" xfId="53" applyNumberFormat="1" applyFont="1" applyFill="1" applyBorder="1" applyAlignment="1" applyProtection="1">
      <alignment horizontal="center" wrapText="1"/>
      <protection locked="0"/>
    </xf>
    <xf numFmtId="0" fontId="3" fillId="36" borderId="36" xfId="53" applyFont="1" applyFill="1" applyBorder="1" applyAlignment="1" applyProtection="1">
      <alignment horizontal="left" wrapText="1"/>
      <protection/>
    </xf>
    <xf numFmtId="0" fontId="3" fillId="36" borderId="37" xfId="53" applyFont="1" applyFill="1" applyBorder="1" applyAlignment="1" applyProtection="1">
      <alignment horizontal="left" wrapText="1"/>
      <protection/>
    </xf>
    <xf numFmtId="0" fontId="3" fillId="36" borderId="37" xfId="53" applyFont="1" applyFill="1" applyBorder="1" applyAlignment="1" applyProtection="1">
      <alignment wrapText="1"/>
      <protection/>
    </xf>
    <xf numFmtId="0" fontId="4" fillId="36" borderId="37" xfId="54" applyFont="1" applyFill="1" applyBorder="1" applyAlignment="1" applyProtection="1">
      <alignment horizontal="left" wrapText="1"/>
      <protection/>
    </xf>
    <xf numFmtId="0" fontId="9" fillId="36" borderId="38" xfId="53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36" borderId="12" xfId="0" applyFill="1" applyBorder="1" applyAlignment="1">
      <alignment vertical="top" wrapText="1"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top"/>
    </xf>
    <xf numFmtId="0" fontId="0" fillId="36" borderId="2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 wrapText="1"/>
    </xf>
    <xf numFmtId="0" fontId="5" fillId="40" borderId="3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0" fillId="34" borderId="43" xfId="0" applyFill="1" applyBorder="1" applyAlignment="1">
      <alignment horizontal="left" vertical="top"/>
    </xf>
    <xf numFmtId="0" fontId="0" fillId="34" borderId="44" xfId="0" applyFill="1" applyBorder="1" applyAlignment="1">
      <alignment horizontal="left" vertical="top"/>
    </xf>
    <xf numFmtId="0" fontId="6" fillId="34" borderId="45" xfId="0" applyFont="1" applyFill="1" applyBorder="1" applyAlignment="1">
      <alignment horizontal="left" vertical="top"/>
    </xf>
    <xf numFmtId="0" fontId="6" fillId="34" borderId="24" xfId="0" applyFont="1" applyFill="1" applyBorder="1" applyAlignment="1">
      <alignment horizontal="left" vertical="top"/>
    </xf>
    <xf numFmtId="0" fontId="6" fillId="34" borderId="46" xfId="0" applyFont="1" applyFill="1" applyBorder="1" applyAlignment="1">
      <alignment horizontal="left" vertical="top"/>
    </xf>
    <xf numFmtId="0" fontId="6" fillId="41" borderId="42" xfId="0" applyFont="1" applyFill="1" applyBorder="1" applyAlignment="1">
      <alignment horizontal="left" vertical="top" wrapText="1"/>
    </xf>
    <xf numFmtId="0" fontId="6" fillId="41" borderId="43" xfId="0" applyFont="1" applyFill="1" applyBorder="1" applyAlignment="1">
      <alignment horizontal="left" vertical="top" wrapText="1"/>
    </xf>
    <xf numFmtId="0" fontId="6" fillId="41" borderId="45" xfId="0" applyFont="1" applyFill="1" applyBorder="1" applyAlignment="1">
      <alignment horizontal="left" vertical="top" wrapText="1"/>
    </xf>
    <xf numFmtId="0" fontId="6" fillId="41" borderId="12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top"/>
    </xf>
    <xf numFmtId="0" fontId="0" fillId="41" borderId="41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6" fillId="34" borderId="45" xfId="0" applyFont="1" applyFill="1" applyBorder="1" applyAlignment="1">
      <alignment horizontal="left" vertical="top"/>
    </xf>
    <xf numFmtId="0" fontId="0" fillId="41" borderId="47" xfId="0" applyFill="1" applyBorder="1" applyAlignment="1">
      <alignment horizontal="left" vertical="top"/>
    </xf>
    <xf numFmtId="0" fontId="0" fillId="41" borderId="48" xfId="0" applyFill="1" applyBorder="1" applyAlignment="1">
      <alignment horizontal="left" vertical="top"/>
    </xf>
    <xf numFmtId="0" fontId="0" fillId="41" borderId="12" xfId="0" applyFill="1" applyBorder="1" applyAlignment="1">
      <alignment horizontal="left" vertical="top"/>
    </xf>
    <xf numFmtId="0" fontId="0" fillId="41" borderId="41" xfId="0" applyFill="1" applyBorder="1" applyAlignment="1">
      <alignment horizontal="left" vertical="top"/>
    </xf>
    <xf numFmtId="0" fontId="6" fillId="41" borderId="45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35" borderId="49" xfId="0" applyFill="1" applyBorder="1" applyAlignment="1">
      <alignment horizontal="center"/>
    </xf>
    <xf numFmtId="0" fontId="6" fillId="41" borderId="50" xfId="0" applyFont="1" applyFill="1" applyBorder="1" applyAlignment="1">
      <alignment horizontal="left" vertical="top"/>
    </xf>
    <xf numFmtId="0" fontId="6" fillId="41" borderId="47" xfId="0" applyFont="1" applyFill="1" applyBorder="1" applyAlignment="1">
      <alignment horizontal="left" vertical="top"/>
    </xf>
    <xf numFmtId="0" fontId="6" fillId="41" borderId="51" xfId="0" applyFont="1" applyFill="1" applyBorder="1" applyAlignment="1">
      <alignment horizontal="left" vertical="top"/>
    </xf>
    <xf numFmtId="0" fontId="6" fillId="41" borderId="15" xfId="0" applyFont="1" applyFill="1" applyBorder="1" applyAlignment="1">
      <alignment horizontal="left" vertical="top"/>
    </xf>
    <xf numFmtId="0" fontId="0" fillId="41" borderId="15" xfId="0" applyFill="1" applyBorder="1" applyAlignment="1">
      <alignment horizontal="center" vertical="top"/>
    </xf>
    <xf numFmtId="0" fontId="0" fillId="41" borderId="52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1" borderId="43" xfId="0" applyFill="1" applyBorder="1" applyAlignment="1">
      <alignment horizontal="left"/>
    </xf>
    <xf numFmtId="0" fontId="0" fillId="41" borderId="44" xfId="0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0" fillId="41" borderId="41" xfId="0" applyFill="1" applyBorder="1" applyAlignment="1">
      <alignment horizontal="left"/>
    </xf>
    <xf numFmtId="0" fontId="0" fillId="41" borderId="43" xfId="0" applyFill="1" applyBorder="1" applyAlignment="1">
      <alignment horizontal="center"/>
    </xf>
    <xf numFmtId="0" fontId="0" fillId="41" borderId="44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47" xfId="0" applyFill="1" applyBorder="1" applyAlignment="1">
      <alignment horizontal="center" vertical="top"/>
    </xf>
    <xf numFmtId="0" fontId="0" fillId="41" borderId="48" xfId="0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6" fillId="34" borderId="42" xfId="0" applyFont="1" applyFill="1" applyBorder="1" applyAlignment="1">
      <alignment horizontal="left" vertical="center"/>
    </xf>
    <xf numFmtId="0" fontId="0" fillId="42" borderId="53" xfId="0" applyFill="1" applyBorder="1" applyAlignment="1">
      <alignment horizontal="left"/>
    </xf>
    <xf numFmtId="0" fontId="0" fillId="42" borderId="54" xfId="0" applyFill="1" applyBorder="1" applyAlignment="1">
      <alignment horizontal="left"/>
    </xf>
    <xf numFmtId="0" fontId="6" fillId="42" borderId="45" xfId="0" applyFont="1" applyFill="1" applyBorder="1" applyAlignment="1">
      <alignment horizontal="left" wrapText="1"/>
    </xf>
    <xf numFmtId="0" fontId="6" fillId="42" borderId="12" xfId="0" applyFont="1" applyFill="1" applyBorder="1" applyAlignment="1">
      <alignment horizontal="left" wrapText="1"/>
    </xf>
    <xf numFmtId="0" fontId="6" fillId="34" borderId="45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43" borderId="11" xfId="0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vertical="top"/>
    </xf>
    <xf numFmtId="0" fontId="6" fillId="34" borderId="55" xfId="0" applyFont="1" applyFill="1" applyBorder="1" applyAlignment="1">
      <alignment horizontal="left" vertical="top"/>
    </xf>
    <xf numFmtId="0" fontId="6" fillId="42" borderId="45" xfId="0" applyFont="1" applyFill="1" applyBorder="1" applyAlignment="1">
      <alignment horizontal="left"/>
    </xf>
    <xf numFmtId="0" fontId="6" fillId="42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6" fillId="34" borderId="56" xfId="0" applyFont="1" applyFill="1" applyBorder="1" applyAlignment="1">
      <alignment horizontal="left" vertical="top"/>
    </xf>
    <xf numFmtId="0" fontId="0" fillId="34" borderId="53" xfId="0" applyFill="1" applyBorder="1" applyAlignment="1">
      <alignment horizontal="left" vertical="top"/>
    </xf>
    <xf numFmtId="0" fontId="0" fillId="34" borderId="57" xfId="0" applyFill="1" applyBorder="1" applyAlignment="1">
      <alignment horizontal="left" vertical="top"/>
    </xf>
    <xf numFmtId="0" fontId="0" fillId="34" borderId="54" xfId="0" applyFill="1" applyBorder="1" applyAlignment="1">
      <alignment horizontal="left" vertical="top"/>
    </xf>
    <xf numFmtId="0" fontId="0" fillId="42" borderId="12" xfId="0" applyFill="1" applyBorder="1" applyAlignment="1">
      <alignment horizontal="center"/>
    </xf>
    <xf numFmtId="0" fontId="0" fillId="42" borderId="41" xfId="0" applyFill="1" applyBorder="1" applyAlignment="1">
      <alignment horizontal="center"/>
    </xf>
    <xf numFmtId="0" fontId="6" fillId="42" borderId="58" xfId="0" applyFont="1" applyFill="1" applyBorder="1" applyAlignment="1">
      <alignment horizontal="left" vertical="top" wrapText="1"/>
    </xf>
    <xf numFmtId="0" fontId="6" fillId="42" borderId="17" xfId="0" applyFont="1" applyFill="1" applyBorder="1" applyAlignment="1">
      <alignment horizontal="left" vertical="top" wrapText="1"/>
    </xf>
    <xf numFmtId="0" fontId="0" fillId="41" borderId="22" xfId="0" applyFill="1" applyBorder="1" applyAlignment="1">
      <alignment horizontal="left"/>
    </xf>
    <xf numFmtId="0" fontId="0" fillId="41" borderId="46" xfId="0" applyFill="1" applyBorder="1" applyAlignment="1">
      <alignment horizontal="left"/>
    </xf>
    <xf numFmtId="0" fontId="0" fillId="41" borderId="55" xfId="0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42" borderId="50" xfId="0" applyFont="1" applyFill="1" applyBorder="1" applyAlignment="1">
      <alignment horizontal="left"/>
    </xf>
    <xf numFmtId="0" fontId="6" fillId="42" borderId="47" xfId="0" applyFont="1" applyFill="1" applyBorder="1" applyAlignment="1">
      <alignment horizontal="left"/>
    </xf>
    <xf numFmtId="0" fontId="0" fillId="42" borderId="47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6" fillId="42" borderId="42" xfId="0" applyFont="1" applyFill="1" applyBorder="1" applyAlignment="1">
      <alignment horizontal="left" vertical="top" wrapText="1"/>
    </xf>
    <xf numFmtId="0" fontId="6" fillId="42" borderId="4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23" xfId="0" applyFont="1" applyFill="1" applyBorder="1" applyAlignment="1">
      <alignment horizontal="left" vertical="center"/>
    </xf>
    <xf numFmtId="0" fontId="6" fillId="34" borderId="59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top"/>
    </xf>
    <xf numFmtId="0" fontId="6" fillId="34" borderId="34" xfId="0" applyFont="1" applyFill="1" applyBorder="1" applyAlignment="1">
      <alignment horizontal="left" vertical="top"/>
    </xf>
    <xf numFmtId="0" fontId="0" fillId="33" borderId="28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6" fillId="34" borderId="57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61" xfId="0" applyFont="1" applyFill="1" applyBorder="1" applyAlignment="1">
      <alignment horizontal="left" vertical="center"/>
    </xf>
    <xf numFmtId="0" fontId="0" fillId="34" borderId="62" xfId="0" applyFill="1" applyBorder="1" applyAlignment="1">
      <alignment horizontal="left"/>
    </xf>
    <xf numFmtId="0" fontId="0" fillId="34" borderId="63" xfId="0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35" borderId="13" xfId="53" applyFont="1" applyFill="1" applyBorder="1" applyAlignment="1" applyProtection="1">
      <alignment horizontal="center" vertical="center" wrapText="1"/>
      <protection/>
    </xf>
    <xf numFmtId="0" fontId="3" fillId="43" borderId="64" xfId="53" applyFont="1" applyFill="1" applyBorder="1" applyAlignment="1" applyProtection="1">
      <alignment horizontal="center" vertical="center" wrapText="1"/>
      <protection/>
    </xf>
    <xf numFmtId="0" fontId="3" fillId="43" borderId="65" xfId="53" applyFont="1" applyFill="1" applyBorder="1" applyAlignment="1" applyProtection="1">
      <alignment horizontal="center" vertical="center" wrapText="1"/>
      <protection/>
    </xf>
    <xf numFmtId="0" fontId="3" fillId="43" borderId="66" xfId="53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 applyProtection="1">
      <alignment horizontal="center" vertical="center" wrapText="1"/>
      <protection/>
    </xf>
    <xf numFmtId="0" fontId="3" fillId="35" borderId="61" xfId="53" applyFont="1" applyFill="1" applyBorder="1" applyAlignment="1" applyProtection="1">
      <alignment horizontal="center" vertical="center" wrapText="1"/>
      <protection/>
    </xf>
    <xf numFmtId="0" fontId="3" fillId="35" borderId="66" xfId="53" applyFont="1" applyFill="1" applyBorder="1" applyAlignment="1" applyProtection="1">
      <alignment horizontal="center" vertical="center" wrapText="1"/>
      <protection/>
    </xf>
    <xf numFmtId="0" fontId="3" fillId="35" borderId="67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34" borderId="68" xfId="0" applyFill="1" applyBorder="1" applyAlignment="1">
      <alignment horizontal="left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40" borderId="18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72" xfId="0" applyFill="1" applyBorder="1" applyAlignment="1">
      <alignment horizontal="center" vertical="top" wrapText="1"/>
    </xf>
    <xf numFmtId="0" fontId="0" fillId="40" borderId="73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74" xfId="0" applyFill="1" applyBorder="1" applyAlignment="1">
      <alignment horizontal="center" vertical="top" wrapText="1"/>
    </xf>
    <xf numFmtId="0" fontId="0" fillId="40" borderId="75" xfId="0" applyFill="1" applyBorder="1" applyAlignment="1">
      <alignment horizontal="center" vertical="top" wrapText="1"/>
    </xf>
    <xf numFmtId="0" fontId="0" fillId="40" borderId="71" xfId="0" applyFill="1" applyBorder="1" applyAlignment="1">
      <alignment horizontal="center" vertical="top" wrapText="1"/>
    </xf>
    <xf numFmtId="0" fontId="0" fillId="40" borderId="76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40" borderId="18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72" xfId="0" applyFill="1" applyBorder="1" applyAlignment="1">
      <alignment horizontal="left" vertical="center"/>
    </xf>
    <xf numFmtId="0" fontId="0" fillId="40" borderId="73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74" xfId="0" applyFill="1" applyBorder="1" applyAlignment="1">
      <alignment horizontal="left" vertical="center" wrapText="1"/>
    </xf>
    <xf numFmtId="0" fontId="0" fillId="40" borderId="75" xfId="0" applyFill="1" applyBorder="1" applyAlignment="1">
      <alignment horizontal="left" vertical="center" wrapText="1"/>
    </xf>
    <xf numFmtId="0" fontId="0" fillId="40" borderId="71" xfId="0" applyFill="1" applyBorder="1" applyAlignment="1">
      <alignment horizontal="left" vertical="center" wrapText="1"/>
    </xf>
    <xf numFmtId="0" fontId="0" fillId="40" borderId="76" xfId="0" applyFill="1" applyBorder="1" applyAlignment="1">
      <alignment horizontal="left" vertical="center" wrapText="1"/>
    </xf>
    <xf numFmtId="170" fontId="0" fillId="36" borderId="28" xfId="0" applyNumberFormat="1" applyFill="1" applyBorder="1" applyAlignment="1">
      <alignment horizontal="center" vertical="center" wrapText="1"/>
    </xf>
    <xf numFmtId="170" fontId="0" fillId="36" borderId="23" xfId="0" applyNumberFormat="1" applyFill="1" applyBorder="1" applyAlignment="1">
      <alignment horizontal="center" vertical="center" wrapText="1"/>
    </xf>
    <xf numFmtId="170" fontId="0" fillId="33" borderId="39" xfId="0" applyNumberFormat="1" applyFill="1" applyBorder="1" applyAlignment="1">
      <alignment horizontal="center" vertical="center"/>
    </xf>
    <xf numFmtId="170" fontId="0" fillId="36" borderId="24" xfId="0" applyNumberFormat="1" applyFill="1" applyBorder="1" applyAlignment="1">
      <alignment horizontal="center" vertical="center" wrapText="1"/>
    </xf>
    <xf numFmtId="170" fontId="0" fillId="33" borderId="27" xfId="0" applyNumberFormat="1" applyFill="1" applyBorder="1" applyAlignment="1">
      <alignment horizontal="center" vertical="center"/>
    </xf>
    <xf numFmtId="170" fontId="0" fillId="36" borderId="25" xfId="0" applyNumberFormat="1" applyFill="1" applyBorder="1" applyAlignment="1">
      <alignment horizontal="center" vertical="center" wrapText="1"/>
    </xf>
    <xf numFmtId="170" fontId="0" fillId="33" borderId="40" xfId="0" applyNumberFormat="1" applyFill="1" applyBorder="1" applyAlignment="1">
      <alignment horizontal="center" vertical="center"/>
    </xf>
    <xf numFmtId="170" fontId="0" fillId="33" borderId="77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left" vertical="top" wrapText="1"/>
    </xf>
    <xf numFmtId="0" fontId="0" fillId="33" borderId="65" xfId="0" applyFill="1" applyBorder="1" applyAlignment="1">
      <alignment horizontal="left" vertical="top" wrapText="1"/>
    </xf>
    <xf numFmtId="0" fontId="0" fillId="33" borderId="66" xfId="0" applyFill="1" applyBorder="1" applyAlignment="1">
      <alignment horizontal="left" vertical="top" wrapText="1"/>
    </xf>
    <xf numFmtId="0" fontId="0" fillId="33" borderId="78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79" xfId="0" applyFill="1" applyBorder="1" applyAlignment="1">
      <alignment horizontal="left" vertical="top" wrapText="1"/>
    </xf>
    <xf numFmtId="0" fontId="0" fillId="33" borderId="80" xfId="0" applyFill="1" applyBorder="1" applyAlignment="1">
      <alignment horizontal="left" vertical="top" wrapText="1"/>
    </xf>
    <xf numFmtId="0" fontId="0" fillId="33" borderId="81" xfId="0" applyFill="1" applyBorder="1" applyAlignment="1">
      <alignment horizontal="left" vertical="top" wrapText="1"/>
    </xf>
    <xf numFmtId="0" fontId="0" fillId="33" borderId="67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97" t="s">
        <v>124</v>
      </c>
      <c r="C1" s="98"/>
    </row>
    <row r="2" spans="2:3" ht="33.75" customHeight="1">
      <c r="B2" s="15" t="s">
        <v>28</v>
      </c>
      <c r="C2" s="17" t="s">
        <v>7</v>
      </c>
    </row>
    <row r="3" spans="2:3" ht="33" customHeight="1">
      <c r="B3" s="16" t="s">
        <v>2</v>
      </c>
      <c r="C3" s="17" t="s">
        <v>16</v>
      </c>
    </row>
    <row r="4" spans="2:3" ht="30">
      <c r="B4" s="12" t="s">
        <v>190</v>
      </c>
      <c r="C4" s="17" t="s">
        <v>7</v>
      </c>
    </row>
    <row r="5" spans="2:3" ht="30">
      <c r="B5" s="80" t="s">
        <v>191</v>
      </c>
      <c r="C5" s="17" t="s">
        <v>7</v>
      </c>
    </row>
    <row r="6" spans="2:3" ht="30">
      <c r="B6" s="12" t="s">
        <v>192</v>
      </c>
      <c r="C6" s="17" t="s">
        <v>16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5">
      <selection activeCell="A35" sqref="A35"/>
    </sheetView>
  </sheetViews>
  <sheetFormatPr defaultColWidth="9.140625" defaultRowHeight="15"/>
  <cols>
    <col min="1" max="1" width="34.8515625" style="0" customWidth="1"/>
    <col min="5" max="5" width="46.421875" style="0" customWidth="1"/>
    <col min="6" max="6" width="0.13671875" style="0" customWidth="1"/>
    <col min="7" max="10" width="9.140625" style="0" hidden="1" customWidth="1"/>
  </cols>
  <sheetData>
    <row r="1" spans="1:10" ht="52.5" customHeight="1">
      <c r="A1" s="204" t="s">
        <v>122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9" ht="15">
      <c r="A3" s="81" t="s">
        <v>194</v>
      </c>
      <c r="B3" s="226"/>
      <c r="C3" s="227"/>
      <c r="D3" s="227"/>
      <c r="E3" s="228"/>
      <c r="G3" s="3"/>
      <c r="H3" s="134"/>
      <c r="I3" s="134"/>
    </row>
    <row r="4" spans="1:5" ht="15">
      <c r="A4" s="81" t="s">
        <v>209</v>
      </c>
      <c r="B4" s="226"/>
      <c r="C4" s="227"/>
      <c r="D4" s="227"/>
      <c r="E4" s="228"/>
    </row>
    <row r="5" spans="1:5" ht="15">
      <c r="A5" s="81" t="s">
        <v>210</v>
      </c>
      <c r="B5" s="226"/>
      <c r="C5" s="227"/>
      <c r="D5" s="227"/>
      <c r="E5" s="228"/>
    </row>
    <row r="6" spans="1:5" ht="15">
      <c r="A6" s="81" t="s">
        <v>198</v>
      </c>
      <c r="B6" s="226"/>
      <c r="C6" s="227"/>
      <c r="D6" s="227"/>
      <c r="E6" s="228"/>
    </row>
    <row r="7" spans="1:7" ht="15">
      <c r="A7" s="81" t="s">
        <v>202</v>
      </c>
      <c r="B7" s="122"/>
      <c r="C7" s="122"/>
      <c r="D7" s="122"/>
      <c r="E7" s="122"/>
      <c r="F7" s="122"/>
      <c r="G7" s="123"/>
    </row>
    <row r="8" spans="2:5" ht="15.75" thickBot="1">
      <c r="B8" s="223"/>
      <c r="C8" s="223"/>
      <c r="D8" s="223"/>
      <c r="E8" s="223"/>
    </row>
    <row r="9" spans="1:10" ht="15">
      <c r="A9" s="259" t="s">
        <v>223</v>
      </c>
      <c r="B9" s="260"/>
      <c r="C9" s="260"/>
      <c r="D9" s="260"/>
      <c r="E9" s="260"/>
      <c r="F9" s="260"/>
      <c r="G9" s="260"/>
      <c r="H9" s="260"/>
      <c r="I9" s="260"/>
      <c r="J9" s="261"/>
    </row>
    <row r="10" spans="1:10" ht="15">
      <c r="A10" s="262"/>
      <c r="B10" s="263"/>
      <c r="C10" s="263"/>
      <c r="D10" s="263"/>
      <c r="E10" s="263"/>
      <c r="F10" s="263"/>
      <c r="G10" s="263"/>
      <c r="H10" s="263"/>
      <c r="I10" s="263"/>
      <c r="J10" s="264"/>
    </row>
    <row r="11" spans="1:10" ht="10.5" customHeight="1">
      <c r="A11" s="262"/>
      <c r="B11" s="263"/>
      <c r="C11" s="263"/>
      <c r="D11" s="263"/>
      <c r="E11" s="263"/>
      <c r="F11" s="263"/>
      <c r="G11" s="263"/>
      <c r="H11" s="263"/>
      <c r="I11" s="263"/>
      <c r="J11" s="264"/>
    </row>
    <row r="12" spans="1:10" ht="15" hidden="1">
      <c r="A12" s="262"/>
      <c r="B12" s="263"/>
      <c r="C12" s="263"/>
      <c r="D12" s="263"/>
      <c r="E12" s="263"/>
      <c r="F12" s="263"/>
      <c r="G12" s="263"/>
      <c r="H12" s="263"/>
      <c r="I12" s="263"/>
      <c r="J12" s="264"/>
    </row>
    <row r="13" spans="1:10" ht="15" hidden="1">
      <c r="A13" s="262"/>
      <c r="B13" s="263"/>
      <c r="C13" s="263"/>
      <c r="D13" s="263"/>
      <c r="E13" s="263"/>
      <c r="F13" s="263"/>
      <c r="G13" s="263"/>
      <c r="H13" s="263"/>
      <c r="I13" s="263"/>
      <c r="J13" s="264"/>
    </row>
    <row r="14" spans="1:10" ht="15" hidden="1">
      <c r="A14" s="262"/>
      <c r="B14" s="263"/>
      <c r="C14" s="263"/>
      <c r="D14" s="263"/>
      <c r="E14" s="263"/>
      <c r="F14" s="263"/>
      <c r="G14" s="263"/>
      <c r="H14" s="263"/>
      <c r="I14" s="263"/>
      <c r="J14" s="264"/>
    </row>
    <row r="15" spans="1:10" ht="15" hidden="1">
      <c r="A15" s="262"/>
      <c r="B15" s="263"/>
      <c r="C15" s="263"/>
      <c r="D15" s="263"/>
      <c r="E15" s="263"/>
      <c r="F15" s="263"/>
      <c r="G15" s="263"/>
      <c r="H15" s="263"/>
      <c r="I15" s="263"/>
      <c r="J15" s="264"/>
    </row>
    <row r="16" spans="1:10" ht="15" hidden="1">
      <c r="A16" s="262"/>
      <c r="B16" s="263"/>
      <c r="C16" s="263"/>
      <c r="D16" s="263"/>
      <c r="E16" s="263"/>
      <c r="F16" s="263"/>
      <c r="G16" s="263"/>
      <c r="H16" s="263"/>
      <c r="I16" s="263"/>
      <c r="J16" s="264"/>
    </row>
    <row r="17" spans="1:10" ht="15" hidden="1">
      <c r="A17" s="262"/>
      <c r="B17" s="263"/>
      <c r="C17" s="263"/>
      <c r="D17" s="263"/>
      <c r="E17" s="263"/>
      <c r="F17" s="263"/>
      <c r="G17" s="263"/>
      <c r="H17" s="263"/>
      <c r="I17" s="263"/>
      <c r="J17" s="264"/>
    </row>
    <row r="18" spans="1:10" ht="15" hidden="1">
      <c r="A18" s="262"/>
      <c r="B18" s="263"/>
      <c r="C18" s="263"/>
      <c r="D18" s="263"/>
      <c r="E18" s="263"/>
      <c r="F18" s="263"/>
      <c r="G18" s="263"/>
      <c r="H18" s="263"/>
      <c r="I18" s="263"/>
      <c r="J18" s="264"/>
    </row>
    <row r="19" spans="1:10" ht="15" hidden="1">
      <c r="A19" s="262"/>
      <c r="B19" s="263"/>
      <c r="C19" s="263"/>
      <c r="D19" s="263"/>
      <c r="E19" s="263"/>
      <c r="F19" s="263"/>
      <c r="G19" s="263"/>
      <c r="H19" s="263"/>
      <c r="I19" s="263"/>
      <c r="J19" s="264"/>
    </row>
    <row r="20" spans="1:10" ht="15" hidden="1">
      <c r="A20" s="262"/>
      <c r="B20" s="263"/>
      <c r="C20" s="263"/>
      <c r="D20" s="263"/>
      <c r="E20" s="263"/>
      <c r="F20" s="263"/>
      <c r="G20" s="263"/>
      <c r="H20" s="263"/>
      <c r="I20" s="263"/>
      <c r="J20" s="264"/>
    </row>
    <row r="21" spans="1:10" ht="15" hidden="1">
      <c r="A21" s="262"/>
      <c r="B21" s="263"/>
      <c r="C21" s="263"/>
      <c r="D21" s="263"/>
      <c r="E21" s="263"/>
      <c r="F21" s="263"/>
      <c r="G21" s="263"/>
      <c r="H21" s="263"/>
      <c r="I21" s="263"/>
      <c r="J21" s="264"/>
    </row>
    <row r="22" spans="1:10" ht="15" hidden="1">
      <c r="A22" s="262"/>
      <c r="B22" s="263"/>
      <c r="C22" s="263"/>
      <c r="D22" s="263"/>
      <c r="E22" s="263"/>
      <c r="F22" s="263"/>
      <c r="G22" s="263"/>
      <c r="H22" s="263"/>
      <c r="I22" s="263"/>
      <c r="J22" s="264"/>
    </row>
    <row r="23" spans="1:10" ht="15" hidden="1">
      <c r="A23" s="262"/>
      <c r="B23" s="263"/>
      <c r="C23" s="263"/>
      <c r="D23" s="263"/>
      <c r="E23" s="263"/>
      <c r="F23" s="263"/>
      <c r="G23" s="263"/>
      <c r="H23" s="263"/>
      <c r="I23" s="263"/>
      <c r="J23" s="264"/>
    </row>
    <row r="24" spans="1:10" ht="15" hidden="1">
      <c r="A24" s="262"/>
      <c r="B24" s="263"/>
      <c r="C24" s="263"/>
      <c r="D24" s="263"/>
      <c r="E24" s="263"/>
      <c r="F24" s="263"/>
      <c r="G24" s="263"/>
      <c r="H24" s="263"/>
      <c r="I24" s="263"/>
      <c r="J24" s="264"/>
    </row>
    <row r="25" spans="1:10" ht="15.75" hidden="1" thickBot="1">
      <c r="A25" s="265"/>
      <c r="B25" s="266"/>
      <c r="C25" s="266"/>
      <c r="D25" s="266"/>
      <c r="E25" s="266"/>
      <c r="F25" s="266"/>
      <c r="G25" s="266"/>
      <c r="H25" s="266"/>
      <c r="I25" s="266"/>
      <c r="J25" s="267"/>
    </row>
    <row r="27" spans="1:10" ht="33.7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</sheetData>
  <sheetProtection/>
  <mergeCells count="10">
    <mergeCell ref="A1:J1"/>
    <mergeCell ref="H3:I3"/>
    <mergeCell ref="B8:E8"/>
    <mergeCell ref="B6:E6"/>
    <mergeCell ref="B7:G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N23" sqref="M23:N23"/>
    </sheetView>
  </sheetViews>
  <sheetFormatPr defaultColWidth="9.140625" defaultRowHeight="15"/>
  <cols>
    <col min="2" max="2" width="34.00390625" style="0" customWidth="1"/>
    <col min="6" max="6" width="34.140625" style="0" customWidth="1"/>
    <col min="10" max="10" width="0.2890625" style="0" customWidth="1"/>
    <col min="11" max="12" width="9.140625" style="0" hidden="1" customWidth="1"/>
  </cols>
  <sheetData>
    <row r="1" spans="2:9" ht="54" customHeight="1">
      <c r="B1" s="238" t="s">
        <v>123</v>
      </c>
      <c r="C1" s="238"/>
      <c r="D1" s="238"/>
      <c r="E1" s="238"/>
      <c r="F1" s="238"/>
      <c r="G1" s="238"/>
      <c r="H1" s="238"/>
      <c r="I1" s="238"/>
    </row>
    <row r="2" spans="2:9" ht="15">
      <c r="B2" s="83"/>
      <c r="C2" s="83"/>
      <c r="D2" s="83"/>
      <c r="E2" s="83"/>
      <c r="F2" s="83"/>
      <c r="G2" s="83"/>
      <c r="H2" s="83"/>
      <c r="I2" s="83"/>
    </row>
    <row r="3" spans="2:9" ht="15">
      <c r="B3" s="81" t="s">
        <v>0</v>
      </c>
      <c r="C3" s="240" t="s">
        <v>194</v>
      </c>
      <c r="D3" s="240"/>
      <c r="E3" s="240"/>
      <c r="F3" s="240"/>
      <c r="G3" s="240"/>
      <c r="H3" s="240"/>
      <c r="I3" s="240"/>
    </row>
    <row r="4" spans="2:9" ht="15">
      <c r="B4" s="81" t="s">
        <v>19</v>
      </c>
      <c r="C4" s="240">
        <v>6454003331</v>
      </c>
      <c r="D4" s="240"/>
      <c r="E4" s="240"/>
      <c r="F4" s="240"/>
      <c r="G4" s="240"/>
      <c r="H4" s="240"/>
      <c r="I4" s="240"/>
    </row>
    <row r="5" spans="2:9" ht="15">
      <c r="B5" s="81" t="s">
        <v>20</v>
      </c>
      <c r="C5" s="240">
        <v>645401001</v>
      </c>
      <c r="D5" s="240"/>
      <c r="E5" s="240"/>
      <c r="F5" s="240"/>
      <c r="G5" s="240"/>
      <c r="H5" s="240"/>
      <c r="I5" s="240"/>
    </row>
    <row r="6" spans="2:9" ht="15">
      <c r="B6" s="81" t="s">
        <v>81</v>
      </c>
      <c r="C6" s="240" t="s">
        <v>193</v>
      </c>
      <c r="D6" s="240"/>
      <c r="E6" s="240"/>
      <c r="F6" s="240"/>
      <c r="G6" s="240"/>
      <c r="H6" s="240"/>
      <c r="I6" s="240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2" t="s">
        <v>85</v>
      </c>
      <c r="C8" s="239" t="s">
        <v>206</v>
      </c>
      <c r="D8" s="239"/>
      <c r="E8" s="239"/>
      <c r="F8" s="239"/>
      <c r="G8" s="239"/>
      <c r="H8" s="239"/>
      <c r="I8" s="239"/>
    </row>
    <row r="9" spans="2:9" ht="28.5" customHeight="1">
      <c r="B9" s="14" t="s">
        <v>24</v>
      </c>
      <c r="C9" s="239" t="s">
        <v>207</v>
      </c>
      <c r="D9" s="239"/>
      <c r="E9" s="239"/>
      <c r="F9" s="239"/>
      <c r="G9" s="239"/>
      <c r="H9" s="239"/>
      <c r="I9" s="239"/>
    </row>
    <row r="10" spans="2:9" ht="27" customHeight="1">
      <c r="B10" s="14" t="s">
        <v>23</v>
      </c>
      <c r="C10" s="239" t="s">
        <v>208</v>
      </c>
      <c r="D10" s="239"/>
      <c r="E10" s="239"/>
      <c r="F10" s="239"/>
      <c r="G10" s="239"/>
      <c r="H10" s="239"/>
      <c r="I10" s="239"/>
    </row>
    <row r="11" spans="2:9" ht="28.5" customHeight="1">
      <c r="B11" s="14" t="s">
        <v>21</v>
      </c>
      <c r="C11" s="224"/>
      <c r="D11" s="224"/>
      <c r="E11" s="224"/>
      <c r="F11" s="224"/>
      <c r="G11" s="224"/>
      <c r="H11" s="224"/>
      <c r="I11" s="224"/>
    </row>
    <row r="12" spans="2:9" ht="27" customHeight="1">
      <c r="B12" s="14" t="s">
        <v>22</v>
      </c>
      <c r="C12" s="224"/>
      <c r="D12" s="224"/>
      <c r="E12" s="224"/>
      <c r="F12" s="224"/>
      <c r="G12" s="224"/>
      <c r="H12" s="224"/>
      <c r="I12" s="224"/>
    </row>
    <row r="14" spans="2:12" ht="22.5" customHeight="1">
      <c r="B14" s="241" t="s">
        <v>224</v>
      </c>
      <c r="C14" s="242"/>
      <c r="D14" s="242"/>
      <c r="E14" s="242"/>
      <c r="F14" s="242"/>
      <c r="G14" s="242"/>
      <c r="H14" s="242"/>
      <c r="I14" s="243"/>
      <c r="J14" s="229"/>
      <c r="K14" s="230"/>
      <c r="L14" s="231"/>
    </row>
    <row r="15" spans="2:12" ht="12.75" customHeight="1">
      <c r="B15" s="244"/>
      <c r="C15" s="245"/>
      <c r="D15" s="245"/>
      <c r="E15" s="245"/>
      <c r="F15" s="245"/>
      <c r="G15" s="245"/>
      <c r="H15" s="245"/>
      <c r="I15" s="246"/>
      <c r="J15" s="232"/>
      <c r="K15" s="233"/>
      <c r="L15" s="234"/>
    </row>
    <row r="16" spans="2:12" ht="57.75" customHeight="1" hidden="1">
      <c r="B16" s="247"/>
      <c r="C16" s="248"/>
      <c r="D16" s="248"/>
      <c r="E16" s="248"/>
      <c r="F16" s="248"/>
      <c r="G16" s="248"/>
      <c r="H16" s="248"/>
      <c r="I16" s="249"/>
      <c r="J16" s="235"/>
      <c r="K16" s="236"/>
      <c r="L16" s="237"/>
    </row>
    <row r="18" spans="2:9" ht="32.25" customHeight="1">
      <c r="B18" s="181"/>
      <c r="C18" s="181"/>
      <c r="D18" s="181"/>
      <c r="E18" s="181"/>
      <c r="F18" s="181"/>
      <c r="G18" s="181"/>
      <c r="H18" s="181"/>
      <c r="I18" s="181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34">
      <selection activeCell="B52" sqref="B52:I5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5" t="s">
        <v>93</v>
      </c>
      <c r="C2" s="145"/>
      <c r="D2" s="145"/>
      <c r="E2" s="145"/>
      <c r="F2" s="145"/>
      <c r="G2" s="145"/>
      <c r="H2" s="145"/>
      <c r="I2" s="145"/>
    </row>
    <row r="3" ht="15.75" thickBot="1"/>
    <row r="4" spans="2:3" ht="15.75" thickTop="1">
      <c r="B4" s="146" t="s">
        <v>0</v>
      </c>
      <c r="C4" s="104"/>
    </row>
    <row r="5" spans="2:3" ht="15">
      <c r="B5" s="108" t="s">
        <v>19</v>
      </c>
      <c r="C5" s="109"/>
    </row>
    <row r="6" spans="2:3" ht="15">
      <c r="B6" s="108" t="s">
        <v>20</v>
      </c>
      <c r="C6" s="109"/>
    </row>
    <row r="7" spans="2:3" ht="15.75" thickBot="1">
      <c r="B7" s="107" t="s">
        <v>74</v>
      </c>
      <c r="C7" s="99"/>
    </row>
    <row r="8" spans="1:9" ht="15.75" thickTop="1">
      <c r="A8" s="134"/>
      <c r="B8" s="110" t="s">
        <v>69</v>
      </c>
      <c r="C8" s="111"/>
      <c r="D8" s="135" t="s">
        <v>200</v>
      </c>
      <c r="E8" s="135"/>
      <c r="F8" s="135"/>
      <c r="G8" s="135"/>
      <c r="H8" s="135"/>
      <c r="I8" s="136"/>
    </row>
    <row r="9" spans="1:9" ht="15">
      <c r="A9" s="134"/>
      <c r="B9" s="112"/>
      <c r="C9" s="113"/>
      <c r="D9" s="137"/>
      <c r="E9" s="137"/>
      <c r="F9" s="137"/>
      <c r="G9" s="137"/>
      <c r="H9" s="137"/>
      <c r="I9" s="138"/>
    </row>
    <row r="10" spans="2:9" ht="15">
      <c r="B10" s="112" t="s">
        <v>15</v>
      </c>
      <c r="C10" s="113"/>
      <c r="D10" s="122" t="s">
        <v>199</v>
      </c>
      <c r="E10" s="122"/>
      <c r="F10" s="122"/>
      <c r="G10" s="122"/>
      <c r="H10" s="122"/>
      <c r="I10" s="123"/>
    </row>
    <row r="11" spans="2:9" ht="15">
      <c r="B11" s="124" t="s">
        <v>79</v>
      </c>
      <c r="C11" s="113"/>
      <c r="D11" s="122" t="s">
        <v>202</v>
      </c>
      <c r="E11" s="122"/>
      <c r="F11" s="122"/>
      <c r="G11" s="122"/>
      <c r="H11" s="122"/>
      <c r="I11" s="123"/>
    </row>
    <row r="12" spans="2:9" ht="15.75" thickBot="1">
      <c r="B12" s="128" t="s">
        <v>1</v>
      </c>
      <c r="C12" s="129"/>
      <c r="D12" s="120"/>
      <c r="E12" s="120"/>
      <c r="F12" s="120"/>
      <c r="G12" s="120"/>
      <c r="H12" s="120"/>
      <c r="I12" s="121"/>
    </row>
    <row r="13" spans="2:9" ht="16.5" thickBot="1" thickTop="1">
      <c r="B13" s="127" t="s">
        <v>30</v>
      </c>
      <c r="C13" s="127"/>
      <c r="D13" s="127"/>
      <c r="E13" s="127"/>
      <c r="F13" s="127"/>
      <c r="G13" s="127"/>
      <c r="H13" s="127"/>
      <c r="I13" s="127"/>
    </row>
    <row r="14" spans="2:9" ht="15" customHeight="1" thickBot="1" thickTop="1">
      <c r="B14" s="114" t="s">
        <v>27</v>
      </c>
      <c r="C14" s="114"/>
      <c r="D14" s="114" t="s">
        <v>8</v>
      </c>
      <c r="E14" s="114" t="s">
        <v>13</v>
      </c>
      <c r="F14" s="114"/>
      <c r="G14" s="114"/>
      <c r="H14" s="114"/>
      <c r="I14" s="114" t="s">
        <v>17</v>
      </c>
    </row>
    <row r="15" spans="2:9" ht="49.5" customHeight="1" thickBot="1" thickTop="1">
      <c r="B15" s="114"/>
      <c r="C15" s="114"/>
      <c r="D15" s="114"/>
      <c r="E15" s="36" t="s">
        <v>9</v>
      </c>
      <c r="F15" s="36" t="s">
        <v>10</v>
      </c>
      <c r="G15" s="36" t="s">
        <v>11</v>
      </c>
      <c r="H15" s="36" t="s">
        <v>12</v>
      </c>
      <c r="I15" s="114"/>
    </row>
    <row r="16" spans="2:9" ht="16.5" thickBot="1" thickTop="1">
      <c r="B16" s="125" t="s">
        <v>25</v>
      </c>
      <c r="C16" s="35" t="s">
        <v>14</v>
      </c>
      <c r="D16" s="6">
        <v>503.1</v>
      </c>
      <c r="E16" s="6"/>
      <c r="F16" s="6"/>
      <c r="G16" s="6"/>
      <c r="H16" s="6"/>
      <c r="I16" s="7"/>
    </row>
    <row r="17" spans="2:9" ht="16.5" thickBot="1" thickTop="1">
      <c r="B17" s="125"/>
      <c r="C17" s="37" t="s">
        <v>29</v>
      </c>
      <c r="D17" s="6"/>
      <c r="E17" s="8"/>
      <c r="F17" s="8"/>
      <c r="G17" s="8"/>
      <c r="H17" s="8"/>
      <c r="I17" s="6"/>
    </row>
    <row r="18" spans="2:9" ht="16.5" thickBot="1" thickTop="1">
      <c r="B18" s="102" t="s">
        <v>26</v>
      </c>
      <c r="C18" s="35" t="s">
        <v>14</v>
      </c>
      <c r="D18" s="6">
        <v>503.1</v>
      </c>
      <c r="E18" s="8"/>
      <c r="F18" s="8"/>
      <c r="G18" s="8"/>
      <c r="H18" s="8"/>
      <c r="I18" s="6"/>
    </row>
    <row r="19" spans="2:9" ht="16.5" thickBot="1" thickTop="1">
      <c r="B19" s="102"/>
      <c r="C19" s="35" t="s">
        <v>29</v>
      </c>
      <c r="D19" s="8"/>
      <c r="E19" s="8"/>
      <c r="F19" s="8"/>
      <c r="G19" s="8"/>
      <c r="H19" s="8"/>
      <c r="I19" s="6"/>
    </row>
    <row r="20" spans="2:9" ht="16.5" thickBot="1" thickTop="1">
      <c r="B20" s="101" t="s">
        <v>83</v>
      </c>
      <c r="C20" s="101"/>
      <c r="D20" s="101"/>
      <c r="E20" s="101"/>
      <c r="F20" s="101"/>
      <c r="G20" s="101"/>
      <c r="H20" s="101"/>
      <c r="I20" s="101"/>
    </row>
    <row r="21" spans="2:9" ht="16.5" thickBot="1" thickTop="1">
      <c r="B21" s="125" t="s">
        <v>25</v>
      </c>
      <c r="C21" s="35" t="s">
        <v>31</v>
      </c>
      <c r="D21" s="5"/>
      <c r="E21" s="6"/>
      <c r="F21" s="6"/>
      <c r="G21" s="6"/>
      <c r="H21" s="6"/>
      <c r="I21" s="7"/>
    </row>
    <row r="22" spans="2:9" ht="16.5" thickBot="1" thickTop="1">
      <c r="B22" s="125"/>
      <c r="C22" s="37" t="s">
        <v>32</v>
      </c>
      <c r="D22" s="6"/>
      <c r="E22" s="8"/>
      <c r="F22" s="8"/>
      <c r="G22" s="8"/>
      <c r="H22" s="8"/>
      <c r="I22" s="6"/>
    </row>
    <row r="23" spans="2:9" ht="16.5" thickBot="1" thickTop="1">
      <c r="B23" s="102" t="s">
        <v>26</v>
      </c>
      <c r="C23" s="35" t="s">
        <v>31</v>
      </c>
      <c r="D23" s="6"/>
      <c r="E23" s="8"/>
      <c r="F23" s="8"/>
      <c r="G23" s="8"/>
      <c r="H23" s="8"/>
      <c r="I23" s="6"/>
    </row>
    <row r="24" spans="2:9" ht="16.5" thickBot="1" thickTop="1">
      <c r="B24" s="102"/>
      <c r="C24" s="35" t="s">
        <v>32</v>
      </c>
      <c r="D24" s="8"/>
      <c r="E24" s="8"/>
      <c r="F24" s="8"/>
      <c r="G24" s="8"/>
      <c r="H24" s="8"/>
      <c r="I24" s="6"/>
    </row>
    <row r="25" spans="2:9" ht="16.5" thickBot="1" thickTop="1">
      <c r="B25" s="101" t="s">
        <v>84</v>
      </c>
      <c r="C25" s="101"/>
      <c r="D25" s="101"/>
      <c r="E25" s="101"/>
      <c r="F25" s="101"/>
      <c r="G25" s="101"/>
      <c r="H25" s="101"/>
      <c r="I25" s="101"/>
    </row>
    <row r="26" spans="2:9" ht="16.5" thickBot="1" thickTop="1">
      <c r="B26" s="102" t="s">
        <v>25</v>
      </c>
      <c r="C26" s="35" t="s">
        <v>31</v>
      </c>
      <c r="D26" s="5"/>
      <c r="E26" s="6"/>
      <c r="F26" s="6"/>
      <c r="G26" s="6"/>
      <c r="H26" s="6"/>
      <c r="I26" s="7"/>
    </row>
    <row r="27" spans="2:9" ht="16.5" thickBot="1" thickTop="1">
      <c r="B27" s="102"/>
      <c r="C27" s="37" t="s">
        <v>32</v>
      </c>
      <c r="D27" s="6"/>
      <c r="E27" s="8"/>
      <c r="F27" s="8"/>
      <c r="G27" s="8"/>
      <c r="H27" s="8"/>
      <c r="I27" s="6"/>
    </row>
    <row r="28" spans="2:9" ht="16.5" thickBot="1" thickTop="1">
      <c r="B28" s="102" t="s">
        <v>26</v>
      </c>
      <c r="C28" s="35" t="s">
        <v>31</v>
      </c>
      <c r="D28" s="6"/>
      <c r="E28" s="8"/>
      <c r="F28" s="8"/>
      <c r="G28" s="8"/>
      <c r="H28" s="8"/>
      <c r="I28" s="6"/>
    </row>
    <row r="29" spans="2:9" ht="16.5" thickBot="1" thickTop="1">
      <c r="B29" s="102"/>
      <c r="C29" s="35" t="s">
        <v>32</v>
      </c>
      <c r="D29" s="8"/>
      <c r="E29" s="8"/>
      <c r="F29" s="8"/>
      <c r="G29" s="8"/>
      <c r="H29" s="8"/>
      <c r="I29" s="6"/>
    </row>
    <row r="30" ht="25.5" customHeight="1" thickBot="1" thickTop="1"/>
    <row r="31" spans="2:9" ht="15.75" thickTop="1">
      <c r="B31" s="103" t="s">
        <v>0</v>
      </c>
      <c r="C31" s="104"/>
      <c r="D31" s="105" t="s">
        <v>194</v>
      </c>
      <c r="E31" s="105"/>
      <c r="F31" s="105"/>
      <c r="G31" s="105"/>
      <c r="H31" s="105"/>
      <c r="I31" s="106"/>
    </row>
    <row r="32" spans="2:9" ht="15">
      <c r="B32" s="108" t="s">
        <v>19</v>
      </c>
      <c r="C32" s="109"/>
      <c r="D32" s="99">
        <v>6454003331</v>
      </c>
      <c r="E32" s="99"/>
      <c r="F32" s="99"/>
      <c r="G32" s="99"/>
      <c r="H32" s="99"/>
      <c r="I32" s="100"/>
    </row>
    <row r="33" spans="2:9" ht="15">
      <c r="B33" s="108" t="s">
        <v>20</v>
      </c>
      <c r="C33" s="109"/>
      <c r="D33" s="99">
        <v>645401001</v>
      </c>
      <c r="E33" s="99"/>
      <c r="F33" s="99"/>
      <c r="G33" s="99"/>
      <c r="H33" s="99"/>
      <c r="I33" s="100"/>
    </row>
    <row r="34" spans="2:9" ht="15.75" thickBot="1">
      <c r="B34" s="119" t="s">
        <v>66</v>
      </c>
      <c r="C34" s="99"/>
      <c r="D34" s="99" t="s">
        <v>193</v>
      </c>
      <c r="E34" s="99"/>
      <c r="F34" s="99"/>
      <c r="G34" s="99"/>
      <c r="H34" s="99"/>
      <c r="I34" s="100"/>
    </row>
    <row r="35" spans="1:9" ht="48.75" customHeight="1" thickTop="1">
      <c r="A35" s="38"/>
      <c r="B35" s="110" t="s">
        <v>70</v>
      </c>
      <c r="C35" s="111"/>
      <c r="D35" s="139"/>
      <c r="E35" s="139"/>
      <c r="F35" s="139"/>
      <c r="G35" s="139"/>
      <c r="H35" s="139"/>
      <c r="I35" s="140"/>
    </row>
    <row r="36" spans="2:9" ht="28.5" customHeight="1">
      <c r="B36" s="112" t="s">
        <v>15</v>
      </c>
      <c r="C36" s="113"/>
      <c r="D36" s="115"/>
      <c r="E36" s="115"/>
      <c r="F36" s="115"/>
      <c r="G36" s="115"/>
      <c r="H36" s="115"/>
      <c r="I36" s="116"/>
    </row>
    <row r="37" spans="2:9" ht="16.5" customHeight="1">
      <c r="B37" s="112" t="s">
        <v>67</v>
      </c>
      <c r="C37" s="113"/>
      <c r="D37" s="115"/>
      <c r="E37" s="115"/>
      <c r="F37" s="115"/>
      <c r="G37" s="115"/>
      <c r="H37" s="115"/>
      <c r="I37" s="116"/>
    </row>
    <row r="38" spans="2:9" ht="16.5" customHeight="1" thickBot="1">
      <c r="B38" s="130" t="s">
        <v>1</v>
      </c>
      <c r="C38" s="131"/>
      <c r="D38" s="132"/>
      <c r="E38" s="132"/>
      <c r="F38" s="132"/>
      <c r="G38" s="132"/>
      <c r="H38" s="132"/>
      <c r="I38" s="133"/>
    </row>
    <row r="39" spans="2:9" ht="28.5" customHeight="1" thickBot="1" thickTop="1">
      <c r="B39" s="117" t="s">
        <v>68</v>
      </c>
      <c r="C39" s="117"/>
      <c r="D39" s="118" t="s">
        <v>204</v>
      </c>
      <c r="E39" s="118"/>
      <c r="F39" s="118"/>
      <c r="G39" s="118"/>
      <c r="H39" s="118"/>
      <c r="I39" s="118"/>
    </row>
    <row r="40" ht="28.5" customHeight="1" thickBot="1" thickTop="1"/>
    <row r="41" spans="2:9" ht="15.75" thickTop="1">
      <c r="B41" s="103" t="s">
        <v>0</v>
      </c>
      <c r="C41" s="104"/>
      <c r="D41" s="105" t="s">
        <v>194</v>
      </c>
      <c r="E41" s="105"/>
      <c r="F41" s="105"/>
      <c r="G41" s="105"/>
      <c r="H41" s="105"/>
      <c r="I41" s="106"/>
    </row>
    <row r="42" spans="2:9" ht="15">
      <c r="B42" s="108" t="s">
        <v>19</v>
      </c>
      <c r="C42" s="109"/>
      <c r="D42" s="99">
        <v>6454003331</v>
      </c>
      <c r="E42" s="99"/>
      <c r="F42" s="99"/>
      <c r="G42" s="99"/>
      <c r="H42" s="99"/>
      <c r="I42" s="100"/>
    </row>
    <row r="43" spans="2:9" ht="15">
      <c r="B43" s="108" t="s">
        <v>20</v>
      </c>
      <c r="C43" s="109"/>
      <c r="D43" s="99">
        <v>645401001</v>
      </c>
      <c r="E43" s="99"/>
      <c r="F43" s="99"/>
      <c r="G43" s="99"/>
      <c r="H43" s="99"/>
      <c r="I43" s="100"/>
    </row>
    <row r="44" spans="2:9" ht="15.75" thickBot="1">
      <c r="B44" s="119" t="s">
        <v>66</v>
      </c>
      <c r="C44" s="99"/>
      <c r="D44" s="99" t="s">
        <v>193</v>
      </c>
      <c r="E44" s="99"/>
      <c r="F44" s="99"/>
      <c r="G44" s="99"/>
      <c r="H44" s="99"/>
      <c r="I44" s="100"/>
    </row>
    <row r="45" spans="1:9" ht="30.75" customHeight="1" thickTop="1">
      <c r="A45" s="134"/>
      <c r="B45" s="110" t="s">
        <v>71</v>
      </c>
      <c r="C45" s="111"/>
      <c r="D45" s="139"/>
      <c r="E45" s="139"/>
      <c r="F45" s="139"/>
      <c r="G45" s="139"/>
      <c r="H45" s="139"/>
      <c r="I45" s="140"/>
    </row>
    <row r="46" spans="1:9" ht="15" customHeight="1">
      <c r="A46" s="134"/>
      <c r="B46" s="112"/>
      <c r="C46" s="113"/>
      <c r="D46" s="141"/>
      <c r="E46" s="141"/>
      <c r="F46" s="141"/>
      <c r="G46" s="141"/>
      <c r="H46" s="141"/>
      <c r="I46" s="142"/>
    </row>
    <row r="47" spans="2:9" ht="30.75" customHeight="1">
      <c r="B47" s="112" t="s">
        <v>15</v>
      </c>
      <c r="C47" s="113"/>
      <c r="D47" s="115"/>
      <c r="E47" s="115"/>
      <c r="F47" s="115"/>
      <c r="G47" s="115"/>
      <c r="H47" s="115"/>
      <c r="I47" s="116"/>
    </row>
    <row r="48" spans="2:9" ht="15">
      <c r="B48" s="112" t="s">
        <v>67</v>
      </c>
      <c r="C48" s="113"/>
      <c r="D48" s="115"/>
      <c r="E48" s="115"/>
      <c r="F48" s="115"/>
      <c r="G48" s="115"/>
      <c r="H48" s="115"/>
      <c r="I48" s="116"/>
    </row>
    <row r="49" spans="2:9" ht="15.75" thickBot="1">
      <c r="B49" s="128" t="s">
        <v>1</v>
      </c>
      <c r="C49" s="129"/>
      <c r="D49" s="143"/>
      <c r="E49" s="143"/>
      <c r="F49" s="143"/>
      <c r="G49" s="143"/>
      <c r="H49" s="143"/>
      <c r="I49" s="144"/>
    </row>
    <row r="50" spans="2:9" ht="28.5" customHeight="1" thickBot="1" thickTop="1">
      <c r="B50" s="117" t="s">
        <v>18</v>
      </c>
      <c r="C50" s="117"/>
      <c r="D50" s="118" t="s">
        <v>204</v>
      </c>
      <c r="E50" s="118"/>
      <c r="F50" s="118"/>
      <c r="G50" s="118"/>
      <c r="H50" s="118"/>
      <c r="I50" s="118"/>
    </row>
    <row r="51" ht="15.75" thickTop="1"/>
    <row r="52" spans="2:9" ht="31.5" customHeight="1">
      <c r="B52" s="126"/>
      <c r="C52" s="126"/>
      <c r="D52" s="126"/>
      <c r="E52" s="126"/>
      <c r="F52" s="126"/>
      <c r="G52" s="126"/>
      <c r="H52" s="126"/>
      <c r="I52" s="126"/>
    </row>
    <row r="53" spans="2:9" ht="48" customHeight="1">
      <c r="B53" s="126"/>
      <c r="C53" s="126"/>
      <c r="D53" s="126"/>
      <c r="E53" s="126"/>
      <c r="F53" s="126"/>
      <c r="G53" s="126"/>
      <c r="H53" s="126"/>
      <c r="I53" s="126"/>
    </row>
  </sheetData>
  <sheetProtection/>
  <mergeCells count="66">
    <mergeCell ref="B2:I2"/>
    <mergeCell ref="B5:C5"/>
    <mergeCell ref="B6:C6"/>
    <mergeCell ref="D32:I32"/>
    <mergeCell ref="D33:I33"/>
    <mergeCell ref="B4:C4"/>
    <mergeCell ref="D31:I31"/>
    <mergeCell ref="D11:I11"/>
    <mergeCell ref="B12:C12"/>
    <mergeCell ref="B32:C32"/>
    <mergeCell ref="B49:C49"/>
    <mergeCell ref="B38:C38"/>
    <mergeCell ref="D38:I38"/>
    <mergeCell ref="A8:A9"/>
    <mergeCell ref="D8:I9"/>
    <mergeCell ref="D50:I50"/>
    <mergeCell ref="D35:I35"/>
    <mergeCell ref="A45:A46"/>
    <mergeCell ref="D45:I46"/>
    <mergeCell ref="D49:I49"/>
    <mergeCell ref="B50:C50"/>
    <mergeCell ref="B52:I52"/>
    <mergeCell ref="B53:I53"/>
    <mergeCell ref="B13:I13"/>
    <mergeCell ref="B14:C15"/>
    <mergeCell ref="B16:B17"/>
    <mergeCell ref="B45:C46"/>
    <mergeCell ref="B34:C34"/>
    <mergeCell ref="B47:C47"/>
    <mergeCell ref="D47:I47"/>
    <mergeCell ref="D12:I12"/>
    <mergeCell ref="D43:I43"/>
    <mergeCell ref="B43:C43"/>
    <mergeCell ref="D10:I10"/>
    <mergeCell ref="B11:C11"/>
    <mergeCell ref="B21:B22"/>
    <mergeCell ref="B37:C37"/>
    <mergeCell ref="D37:I37"/>
    <mergeCell ref="B10:C10"/>
    <mergeCell ref="D14:D15"/>
    <mergeCell ref="B48:C48"/>
    <mergeCell ref="D36:I36"/>
    <mergeCell ref="I14:I15"/>
    <mergeCell ref="D48:I48"/>
    <mergeCell ref="B39:C39"/>
    <mergeCell ref="D39:I39"/>
    <mergeCell ref="B42:C42"/>
    <mergeCell ref="D42:I42"/>
    <mergeCell ref="B36:C36"/>
    <mergeCell ref="B44:C44"/>
    <mergeCell ref="B7:C7"/>
    <mergeCell ref="B33:C33"/>
    <mergeCell ref="D34:I34"/>
    <mergeCell ref="B35:C35"/>
    <mergeCell ref="B8:C9"/>
    <mergeCell ref="E14:H14"/>
    <mergeCell ref="B18:B19"/>
    <mergeCell ref="B31:C31"/>
    <mergeCell ref="B20:I20"/>
    <mergeCell ref="B23:B24"/>
    <mergeCell ref="D44:I44"/>
    <mergeCell ref="B25:I25"/>
    <mergeCell ref="B26:B27"/>
    <mergeCell ref="B28:B29"/>
    <mergeCell ref="B41:C41"/>
    <mergeCell ref="D41:I4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A29" sqref="A29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  <col min="5" max="5" width="0.13671875" style="0" customWidth="1"/>
    <col min="6" max="8" width="9.140625" style="0" hidden="1" customWidth="1"/>
  </cols>
  <sheetData>
    <row r="1" ht="15">
      <c r="A1" s="1"/>
    </row>
    <row r="2" spans="1:4" ht="45.75" customHeight="1">
      <c r="A2" s="145" t="s">
        <v>117</v>
      </c>
      <c r="B2" s="174"/>
      <c r="C2" s="174"/>
      <c r="D2" s="174"/>
    </row>
    <row r="3" ht="15.75" thickBot="1"/>
    <row r="4" spans="1:8" ht="15.75" thickTop="1">
      <c r="A4" s="146" t="s">
        <v>0</v>
      </c>
      <c r="B4" s="104"/>
      <c r="C4" s="164" t="s">
        <v>194</v>
      </c>
      <c r="D4" s="165"/>
      <c r="E4" s="165"/>
      <c r="F4" s="165"/>
      <c r="G4" s="165"/>
      <c r="H4" s="166"/>
    </row>
    <row r="5" spans="1:8" ht="15">
      <c r="A5" s="108" t="s">
        <v>19</v>
      </c>
      <c r="B5" s="109"/>
      <c r="C5" s="156">
        <v>6454003331</v>
      </c>
      <c r="D5" s="109"/>
      <c r="E5" s="109"/>
      <c r="F5" s="109"/>
      <c r="G5" s="109"/>
      <c r="H5" s="157"/>
    </row>
    <row r="6" spans="1:8" ht="15">
      <c r="A6" s="108" t="s">
        <v>20</v>
      </c>
      <c r="B6" s="109"/>
      <c r="C6" s="156">
        <v>645401001</v>
      </c>
      <c r="D6" s="109"/>
      <c r="E6" s="109"/>
      <c r="F6" s="109"/>
      <c r="G6" s="109"/>
      <c r="H6" s="157"/>
    </row>
    <row r="7" spans="1:8" ht="15.75" thickBot="1">
      <c r="A7" s="107" t="s">
        <v>74</v>
      </c>
      <c r="B7" s="99"/>
      <c r="C7" s="161" t="s">
        <v>193</v>
      </c>
      <c r="D7" s="162"/>
      <c r="E7" s="162"/>
      <c r="F7" s="162"/>
      <c r="G7" s="162"/>
      <c r="H7" s="163"/>
    </row>
    <row r="8" spans="1:4" ht="29.25" customHeight="1" thickTop="1">
      <c r="A8" s="179" t="s">
        <v>69</v>
      </c>
      <c r="B8" s="180"/>
      <c r="C8" s="147" t="s">
        <v>200</v>
      </c>
      <c r="D8" s="148"/>
    </row>
    <row r="9" spans="1:8" ht="32.25" customHeight="1">
      <c r="A9" s="149" t="s">
        <v>15</v>
      </c>
      <c r="B9" s="150"/>
      <c r="C9" s="171" t="s">
        <v>199</v>
      </c>
      <c r="D9" s="172"/>
      <c r="E9" s="172"/>
      <c r="F9" s="172"/>
      <c r="G9" s="172"/>
      <c r="H9" s="173"/>
    </row>
    <row r="10" spans="1:8" ht="15">
      <c r="A10" s="158" t="s">
        <v>75</v>
      </c>
      <c r="B10" s="159"/>
      <c r="C10" s="122" t="s">
        <v>202</v>
      </c>
      <c r="D10" s="122"/>
      <c r="E10" s="122"/>
      <c r="F10" s="122"/>
      <c r="G10" s="122"/>
      <c r="H10" s="123"/>
    </row>
    <row r="11" spans="1:4" ht="15.75" thickBot="1">
      <c r="A11" s="175" t="s">
        <v>1</v>
      </c>
      <c r="B11" s="176"/>
      <c r="C11" s="177"/>
      <c r="D11" s="178"/>
    </row>
    <row r="12" spans="1:4" ht="16.5" thickBot="1" thickTop="1">
      <c r="A12" s="160" t="s">
        <v>36</v>
      </c>
      <c r="B12" s="160"/>
      <c r="C12" s="160" t="s">
        <v>4</v>
      </c>
      <c r="D12" s="160"/>
    </row>
    <row r="13" spans="1:4" ht="15" customHeight="1" thickBot="1" thickTop="1">
      <c r="A13" s="153" t="s">
        <v>72</v>
      </c>
      <c r="B13" s="153"/>
      <c r="C13" s="118">
        <v>34.8</v>
      </c>
      <c r="D13" s="118"/>
    </row>
    <row r="14" spans="1:4" ht="16.5" thickBot="1" thickTop="1">
      <c r="A14" s="153"/>
      <c r="B14" s="153"/>
      <c r="C14" s="118"/>
      <c r="D14" s="118"/>
    </row>
    <row r="15" ht="29.25" customHeight="1" thickBot="1" thickTop="1"/>
    <row r="16" spans="1:8" ht="15.75" thickTop="1">
      <c r="A16" s="154" t="s">
        <v>0</v>
      </c>
      <c r="B16" s="155"/>
      <c r="C16" s="164" t="s">
        <v>194</v>
      </c>
      <c r="D16" s="165"/>
      <c r="E16" s="165"/>
      <c r="F16" s="165"/>
      <c r="G16" s="165"/>
      <c r="H16" s="166"/>
    </row>
    <row r="17" spans="1:8" ht="15">
      <c r="A17" s="151" t="s">
        <v>73</v>
      </c>
      <c r="B17" s="152"/>
      <c r="C17" s="156">
        <v>6454003331</v>
      </c>
      <c r="D17" s="109"/>
      <c r="E17" s="109"/>
      <c r="F17" s="109"/>
      <c r="G17" s="109"/>
      <c r="H17" s="157"/>
    </row>
    <row r="18" spans="1:8" ht="15">
      <c r="A18" s="151" t="s">
        <v>20</v>
      </c>
      <c r="B18" s="152"/>
      <c r="C18" s="156">
        <v>645401001</v>
      </c>
      <c r="D18" s="109"/>
      <c r="E18" s="109"/>
      <c r="F18" s="109"/>
      <c r="G18" s="109"/>
      <c r="H18" s="157"/>
    </row>
    <row r="19" spans="1:8" ht="15.75" thickBot="1">
      <c r="A19" s="151" t="s">
        <v>74</v>
      </c>
      <c r="B19" s="152"/>
      <c r="C19" s="161" t="s">
        <v>193</v>
      </c>
      <c r="D19" s="162"/>
      <c r="E19" s="162"/>
      <c r="F19" s="162"/>
      <c r="G19" s="162"/>
      <c r="H19" s="163"/>
    </row>
    <row r="20" spans="1:4" ht="29.25" customHeight="1" thickTop="1">
      <c r="A20" s="169" t="s">
        <v>78</v>
      </c>
      <c r="B20" s="170"/>
      <c r="C20" s="147" t="s">
        <v>200</v>
      </c>
      <c r="D20" s="148"/>
    </row>
    <row r="21" spans="1:8" ht="32.25" customHeight="1">
      <c r="A21" s="149" t="s">
        <v>15</v>
      </c>
      <c r="B21" s="150"/>
      <c r="C21" s="171" t="s">
        <v>199</v>
      </c>
      <c r="D21" s="172"/>
      <c r="E21" s="172"/>
      <c r="F21" s="172"/>
      <c r="G21" s="172"/>
      <c r="H21" s="173"/>
    </row>
    <row r="22" spans="1:8" ht="15">
      <c r="A22" s="158" t="s">
        <v>76</v>
      </c>
      <c r="B22" s="159"/>
      <c r="C22" s="122" t="s">
        <v>202</v>
      </c>
      <c r="D22" s="122"/>
      <c r="E22" s="122"/>
      <c r="F22" s="122"/>
      <c r="G22" s="122"/>
      <c r="H22" s="123"/>
    </row>
    <row r="23" spans="1:4" ht="15.75" thickBot="1">
      <c r="A23" s="158" t="s">
        <v>1</v>
      </c>
      <c r="B23" s="159"/>
      <c r="C23" s="167"/>
      <c r="D23" s="168"/>
    </row>
    <row r="24" spans="1:4" ht="16.5" thickBot="1" thickTop="1">
      <c r="A24" s="160" t="s">
        <v>36</v>
      </c>
      <c r="B24" s="160"/>
      <c r="C24" s="160" t="s">
        <v>4</v>
      </c>
      <c r="D24" s="160"/>
    </row>
    <row r="25" spans="1:4" ht="16.5" thickBot="1" thickTop="1">
      <c r="A25" s="153" t="s">
        <v>77</v>
      </c>
      <c r="B25" s="153"/>
      <c r="C25" s="118" t="s">
        <v>204</v>
      </c>
      <c r="D25" s="118"/>
    </row>
    <row r="26" spans="1:4" ht="16.5" thickBot="1" thickTop="1">
      <c r="A26" s="153"/>
      <c r="B26" s="153"/>
      <c r="C26" s="118"/>
      <c r="D26" s="118"/>
    </row>
    <row r="27" ht="15.75" thickTop="1"/>
    <row r="29" spans="1:9" ht="33" customHeight="1">
      <c r="A29" s="126"/>
      <c r="B29" s="126"/>
      <c r="C29" s="126"/>
      <c r="D29" s="126"/>
      <c r="E29" s="34"/>
      <c r="F29" s="34"/>
      <c r="G29" s="34"/>
      <c r="H29" s="34"/>
      <c r="I29" s="34"/>
    </row>
    <row r="30" spans="1:9" ht="64.5" customHeight="1">
      <c r="A30" s="126"/>
      <c r="B30" s="126"/>
      <c r="C30" s="126"/>
      <c r="D30" s="126"/>
      <c r="E30" s="34"/>
      <c r="F30" s="34"/>
      <c r="G30" s="34"/>
      <c r="H30" s="34"/>
      <c r="I30" s="34"/>
    </row>
  </sheetData>
  <sheetProtection/>
  <mergeCells count="43">
    <mergeCell ref="A2:D2"/>
    <mergeCell ref="A11:B11"/>
    <mergeCell ref="C11:D11"/>
    <mergeCell ref="A9:B9"/>
    <mergeCell ref="A8:B8"/>
    <mergeCell ref="C9:H9"/>
    <mergeCell ref="C8:D8"/>
    <mergeCell ref="A4:B4"/>
    <mergeCell ref="A5:B5"/>
    <mergeCell ref="C24:D24"/>
    <mergeCell ref="A6:B6"/>
    <mergeCell ref="A10:B10"/>
    <mergeCell ref="A7:B7"/>
    <mergeCell ref="C10:H10"/>
    <mergeCell ref="C4:H4"/>
    <mergeCell ref="C5:H5"/>
    <mergeCell ref="C6:H6"/>
    <mergeCell ref="C7:H7"/>
    <mergeCell ref="C16:H16"/>
    <mergeCell ref="A23:B23"/>
    <mergeCell ref="C23:D23"/>
    <mergeCell ref="A19:B19"/>
    <mergeCell ref="A18:B18"/>
    <mergeCell ref="A12:B12"/>
    <mergeCell ref="C12:D12"/>
    <mergeCell ref="A20:B20"/>
    <mergeCell ref="A29:D29"/>
    <mergeCell ref="A30:D30"/>
    <mergeCell ref="A25:B26"/>
    <mergeCell ref="C25:D26"/>
    <mergeCell ref="A22:B22"/>
    <mergeCell ref="A24:B24"/>
    <mergeCell ref="C22:H22"/>
    <mergeCell ref="C20:D20"/>
    <mergeCell ref="A21:B21"/>
    <mergeCell ref="A17:B17"/>
    <mergeCell ref="A13:B14"/>
    <mergeCell ref="C13:D14"/>
    <mergeCell ref="A16:B16"/>
    <mergeCell ref="C17:H17"/>
    <mergeCell ref="C18:H18"/>
    <mergeCell ref="C19:H19"/>
    <mergeCell ref="C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tabSelected="1" view="pageBreakPreview" zoomScale="90" zoomScaleSheetLayoutView="90" zoomScalePageLayoutView="0" workbookViewId="0" topLeftCell="A31">
      <selection activeCell="A49" sqref="A49"/>
    </sheetView>
  </sheetViews>
  <sheetFormatPr defaultColWidth="9.140625" defaultRowHeight="15"/>
  <cols>
    <col min="1" max="1" width="111.57421875" style="0" customWidth="1"/>
    <col min="2" max="2" width="30.28125" style="0" customWidth="1"/>
    <col min="3" max="3" width="29.421875" style="0" customWidth="1"/>
    <col min="4" max="4" width="0.71875" style="0" hidden="1" customWidth="1"/>
    <col min="5" max="7" width="9.140625" style="0" hidden="1" customWidth="1"/>
    <col min="8" max="8" width="1.7109375" style="0" hidden="1" customWidth="1"/>
  </cols>
  <sheetData>
    <row r="2" spans="1:3" ht="36" customHeight="1">
      <c r="A2" s="183" t="s">
        <v>118</v>
      </c>
      <c r="B2" s="183"/>
      <c r="C2" s="184"/>
    </row>
    <row r="3" ht="14.25" customHeight="1" thickBot="1"/>
    <row r="4" spans="1:3" ht="15.75" thickTop="1">
      <c r="A4" s="185" t="s">
        <v>194</v>
      </c>
      <c r="B4" s="191"/>
      <c r="C4" s="186"/>
    </row>
    <row r="5" spans="1:3" ht="15">
      <c r="A5" s="108">
        <v>6454003331</v>
      </c>
      <c r="B5" s="109"/>
      <c r="C5" s="109"/>
    </row>
    <row r="6" spans="1:3" ht="15">
      <c r="A6" s="108">
        <v>645401001</v>
      </c>
      <c r="B6" s="109"/>
      <c r="C6" s="109"/>
    </row>
    <row r="7" spans="1:3" ht="15">
      <c r="A7" s="187" t="s">
        <v>193</v>
      </c>
      <c r="B7" s="192"/>
      <c r="C7" s="188"/>
    </row>
    <row r="8" spans="1:7" ht="15">
      <c r="A8" s="122" t="s">
        <v>202</v>
      </c>
      <c r="B8" s="122"/>
      <c r="C8" s="122"/>
      <c r="D8" s="122"/>
      <c r="E8" s="122"/>
      <c r="F8" s="122"/>
      <c r="G8" s="123"/>
    </row>
    <row r="9" ht="12.75" customHeight="1"/>
    <row r="10" ht="14.25" customHeight="1" thickBot="1">
      <c r="C10" t="s">
        <v>220</v>
      </c>
    </row>
    <row r="11" spans="1:3" ht="16.5" thickBot="1" thickTop="1">
      <c r="A11" s="10" t="s">
        <v>3</v>
      </c>
      <c r="B11" s="85" t="s">
        <v>221</v>
      </c>
      <c r="C11" s="82" t="s">
        <v>222</v>
      </c>
    </row>
    <row r="12" spans="1:3" ht="31.5" customHeight="1" thickBot="1" thickTop="1">
      <c r="A12" s="49" t="s">
        <v>94</v>
      </c>
      <c r="B12" s="189" t="s">
        <v>195</v>
      </c>
      <c r="C12" s="190"/>
    </row>
    <row r="13" spans="1:3" ht="16.5" thickBot="1" thickTop="1">
      <c r="A13" s="49" t="s">
        <v>95</v>
      </c>
      <c r="B13" s="250">
        <f>11249.7*537.9/1000</f>
        <v>6051.21363</v>
      </c>
      <c r="C13" s="95">
        <f>8751.6*537.9/1000</f>
        <v>4707.48564</v>
      </c>
    </row>
    <row r="14" spans="1:3" ht="48.75" customHeight="1" thickTop="1">
      <c r="A14" s="42" t="s">
        <v>96</v>
      </c>
      <c r="B14" s="251">
        <f>B16+B17+B20+B22+B23+B24+B26+B29</f>
        <v>6051.16</v>
      </c>
      <c r="C14" s="252">
        <f>C16+C17+C20+C22+C23+C24+C26</f>
        <v>5525.650000000001</v>
      </c>
    </row>
    <row r="15" spans="1:3" ht="15">
      <c r="A15" s="43" t="s">
        <v>33</v>
      </c>
      <c r="B15" s="253"/>
      <c r="C15" s="254"/>
    </row>
    <row r="16" spans="1:3" ht="15">
      <c r="A16" s="43" t="s">
        <v>168</v>
      </c>
      <c r="B16" s="253">
        <v>4126</v>
      </c>
      <c r="C16" s="254">
        <v>3711.8</v>
      </c>
    </row>
    <row r="17" spans="1:3" ht="30">
      <c r="A17" s="43" t="s">
        <v>35</v>
      </c>
      <c r="B17" s="253">
        <v>409</v>
      </c>
      <c r="C17" s="254">
        <v>424.76</v>
      </c>
    </row>
    <row r="18" spans="1:3" ht="15">
      <c r="A18" s="44" t="s">
        <v>80</v>
      </c>
      <c r="B18" s="253">
        <f>B17/B19</f>
        <v>0.8716965046888321</v>
      </c>
      <c r="C18" s="254">
        <v>1.05</v>
      </c>
    </row>
    <row r="19" spans="1:3" ht="15">
      <c r="A19" s="44" t="s">
        <v>197</v>
      </c>
      <c r="B19" s="253">
        <v>469.2</v>
      </c>
      <c r="C19" s="254">
        <v>445.6</v>
      </c>
    </row>
    <row r="20" spans="1:3" ht="35.25" customHeight="1">
      <c r="A20" s="43" t="s">
        <v>37</v>
      </c>
      <c r="B20" s="253">
        <v>90.7</v>
      </c>
      <c r="C20" s="254">
        <v>223.5</v>
      </c>
    </row>
    <row r="21" spans="1:3" ht="15">
      <c r="A21" s="43" t="s">
        <v>38</v>
      </c>
      <c r="B21" s="253"/>
      <c r="C21" s="254"/>
    </row>
    <row r="22" spans="1:3" ht="15">
      <c r="A22" s="43" t="s">
        <v>39</v>
      </c>
      <c r="B22" s="253">
        <v>1135.8</v>
      </c>
      <c r="C22" s="254">
        <f>805.6+209.14</f>
        <v>1014.74</v>
      </c>
    </row>
    <row r="23" spans="1:3" ht="30">
      <c r="A23" s="43" t="s">
        <v>40</v>
      </c>
      <c r="B23" s="253">
        <v>137.9</v>
      </c>
      <c r="C23" s="254">
        <v>70.3</v>
      </c>
    </row>
    <row r="24" spans="1:3" ht="15">
      <c r="A24" s="43" t="s">
        <v>41</v>
      </c>
      <c r="B24" s="253">
        <v>25.5</v>
      </c>
      <c r="C24" s="254">
        <v>42</v>
      </c>
    </row>
    <row r="25" spans="1:3" ht="15">
      <c r="A25" s="45" t="s">
        <v>42</v>
      </c>
      <c r="B25" s="253"/>
      <c r="C25" s="254"/>
    </row>
    <row r="26" spans="1:3" ht="15">
      <c r="A26" s="43" t="s">
        <v>43</v>
      </c>
      <c r="B26" s="253">
        <v>46.26</v>
      </c>
      <c r="C26" s="254">
        <v>38.55</v>
      </c>
    </row>
    <row r="27" spans="1:3" ht="15">
      <c r="A27" s="45" t="s">
        <v>44</v>
      </c>
      <c r="B27" s="253"/>
      <c r="C27" s="254"/>
    </row>
    <row r="28" spans="1:3" ht="15">
      <c r="A28" s="43" t="s">
        <v>45</v>
      </c>
      <c r="B28" s="253"/>
      <c r="C28" s="254"/>
    </row>
    <row r="29" spans="1:3" ht="33" thickBot="1">
      <c r="A29" s="46" t="s">
        <v>169</v>
      </c>
      <c r="B29" s="255">
        <v>80</v>
      </c>
      <c r="C29" s="256"/>
    </row>
    <row r="30" spans="1:3" ht="16.5" thickBot="1" thickTop="1">
      <c r="A30" s="47" t="s">
        <v>97</v>
      </c>
      <c r="B30" s="94">
        <v>0</v>
      </c>
      <c r="C30" s="257">
        <f>C13-C14</f>
        <v>-818.1643600000007</v>
      </c>
    </row>
    <row r="31" spans="1:3" ht="15.75" thickTop="1">
      <c r="A31" s="42" t="s">
        <v>98</v>
      </c>
      <c r="B31" s="88">
        <v>0</v>
      </c>
      <c r="C31" s="89" t="s">
        <v>204</v>
      </c>
    </row>
    <row r="32" spans="1:3" ht="91.5" customHeight="1" thickBot="1">
      <c r="A32" s="46" t="s">
        <v>5</v>
      </c>
      <c r="B32" s="92"/>
      <c r="C32" s="93" t="s">
        <v>204</v>
      </c>
    </row>
    <row r="33" spans="1:3" ht="15.75" thickTop="1">
      <c r="A33" s="42" t="s">
        <v>213</v>
      </c>
      <c r="B33" s="88">
        <v>6838</v>
      </c>
      <c r="C33" s="89">
        <v>6820</v>
      </c>
    </row>
    <row r="34" spans="1:3" ht="30.75" thickBot="1">
      <c r="A34" s="46" t="s">
        <v>214</v>
      </c>
      <c r="B34" s="92"/>
      <c r="C34" s="258" t="s">
        <v>215</v>
      </c>
    </row>
    <row r="35" spans="1:3" ht="31.5" thickBot="1" thickTop="1">
      <c r="A35" s="49" t="s">
        <v>119</v>
      </c>
      <c r="B35" s="86"/>
      <c r="C35" s="268" t="s">
        <v>225</v>
      </c>
    </row>
    <row r="36" spans="1:3" ht="16.5" thickBot="1" thickTop="1">
      <c r="A36" s="49" t="s">
        <v>99</v>
      </c>
      <c r="B36" s="86">
        <v>5.094</v>
      </c>
      <c r="C36" s="87">
        <v>5.094</v>
      </c>
    </row>
    <row r="37" spans="1:3" ht="16.5" thickBot="1" thickTop="1">
      <c r="A37" s="49" t="s">
        <v>100</v>
      </c>
      <c r="B37" s="86">
        <v>4.2</v>
      </c>
      <c r="C37" s="87">
        <v>4.2</v>
      </c>
    </row>
    <row r="38" spans="1:3" ht="16.5" thickBot="1" thickTop="1">
      <c r="A38" s="49" t="s">
        <v>101</v>
      </c>
      <c r="B38" s="86">
        <v>11.2</v>
      </c>
      <c r="C38" s="87">
        <v>9.6</v>
      </c>
    </row>
    <row r="39" spans="1:3" ht="16.5" thickBot="1" thickTop="1">
      <c r="A39" s="49" t="s">
        <v>102</v>
      </c>
      <c r="B39" s="86" t="s">
        <v>204</v>
      </c>
      <c r="C39" s="87" t="s">
        <v>204</v>
      </c>
    </row>
    <row r="40" spans="1:3" ht="15.75" thickTop="1">
      <c r="A40" s="42" t="s">
        <v>103</v>
      </c>
      <c r="B40" s="88">
        <f>B38</f>
        <v>11.2</v>
      </c>
      <c r="C40" s="89">
        <f>C38</f>
        <v>9.6</v>
      </c>
    </row>
    <row r="41" spans="1:3" ht="15">
      <c r="A41" s="43" t="s">
        <v>6</v>
      </c>
      <c r="B41" s="90">
        <f>B40-B42</f>
        <v>11</v>
      </c>
      <c r="C41" s="91">
        <f>C40-C42</f>
        <v>9.5</v>
      </c>
    </row>
    <row r="42" spans="1:3" ht="15.75" thickBot="1">
      <c r="A42" s="46" t="s">
        <v>82</v>
      </c>
      <c r="B42" s="92">
        <v>0.2</v>
      </c>
      <c r="C42" s="93">
        <v>0.1</v>
      </c>
    </row>
    <row r="43" spans="1:3" ht="32.25" customHeight="1" thickBot="1" thickTop="1">
      <c r="A43" s="49" t="s">
        <v>104</v>
      </c>
      <c r="B43" s="86">
        <v>3.5</v>
      </c>
      <c r="C43" s="87">
        <v>3.5</v>
      </c>
    </row>
    <row r="44" spans="1:3" ht="16.5" thickBot="1" thickTop="1">
      <c r="A44" s="49" t="s">
        <v>105</v>
      </c>
      <c r="B44" s="86">
        <v>5.22</v>
      </c>
      <c r="C44" s="87">
        <v>5.22</v>
      </c>
    </row>
    <row r="45" spans="1:3" ht="16.5" thickBot="1" thickTop="1">
      <c r="A45" s="49" t="s">
        <v>106</v>
      </c>
      <c r="B45" s="86">
        <v>7.5</v>
      </c>
      <c r="C45" s="87">
        <v>7.5</v>
      </c>
    </row>
    <row r="46" spans="1:3" ht="16.5" thickBot="1" thickTop="1">
      <c r="A46" s="49" t="s">
        <v>107</v>
      </c>
      <c r="B46" s="86" t="s">
        <v>204</v>
      </c>
      <c r="C46" s="87" t="s">
        <v>204</v>
      </c>
    </row>
    <row r="47" spans="1:3" ht="16.5" thickBot="1" thickTop="1">
      <c r="A47" s="49" t="s">
        <v>217</v>
      </c>
      <c r="B47" s="86">
        <v>1</v>
      </c>
      <c r="C47" s="87">
        <v>1</v>
      </c>
    </row>
    <row r="48" spans="1:3" ht="16.5" thickBot="1" thickTop="1">
      <c r="A48" s="49" t="s">
        <v>108</v>
      </c>
      <c r="B48" s="86" t="s">
        <v>204</v>
      </c>
      <c r="C48" s="87" t="s">
        <v>204</v>
      </c>
    </row>
    <row r="49" spans="1:3" ht="16.5" thickBot="1" thickTop="1">
      <c r="A49" s="49" t="s">
        <v>109</v>
      </c>
      <c r="B49" s="86">
        <v>15</v>
      </c>
      <c r="C49" s="87">
        <v>15</v>
      </c>
    </row>
    <row r="50" spans="1:3" ht="16.5" thickBot="1" thickTop="1">
      <c r="A50" s="49" t="s">
        <v>110</v>
      </c>
      <c r="B50" s="86">
        <v>149</v>
      </c>
      <c r="C50" s="95">
        <f>1374.94/9.23</f>
        <v>148.96424702058505</v>
      </c>
    </row>
    <row r="51" spans="1:3" ht="31.5" thickBot="1" thickTop="1">
      <c r="A51" s="49" t="s">
        <v>111</v>
      </c>
      <c r="B51" s="86">
        <v>48.3</v>
      </c>
      <c r="C51" s="95">
        <f>445.58/9.23</f>
        <v>48.275189599133256</v>
      </c>
    </row>
    <row r="52" spans="1:3" ht="16.5" thickBot="1" thickTop="1">
      <c r="A52" s="49" t="s">
        <v>112</v>
      </c>
      <c r="B52" s="86">
        <v>1.17</v>
      </c>
      <c r="C52" s="96">
        <f>10830/9230</f>
        <v>1.1733477789815818</v>
      </c>
    </row>
    <row r="53" ht="15.75" thickTop="1"/>
    <row r="54" spans="1:3" ht="30" customHeight="1">
      <c r="A54" s="181"/>
      <c r="B54" s="181"/>
      <c r="C54" s="181"/>
    </row>
    <row r="55" spans="1:3" ht="33" customHeight="1">
      <c r="A55" s="182"/>
      <c r="B55" s="182"/>
      <c r="C55" s="182"/>
    </row>
    <row r="56" spans="1:3" ht="105.75" customHeight="1">
      <c r="A56" s="181"/>
      <c r="B56" s="181"/>
      <c r="C56" s="181"/>
    </row>
    <row r="57" spans="1:3" ht="33.75" customHeight="1">
      <c r="A57" s="181"/>
      <c r="B57" s="181"/>
      <c r="C57" s="181"/>
    </row>
    <row r="61" ht="14.25" customHeight="1"/>
  </sheetData>
  <sheetProtection/>
  <mergeCells count="11">
    <mergeCell ref="A8:G8"/>
    <mergeCell ref="A54:C54"/>
    <mergeCell ref="A55:C55"/>
    <mergeCell ref="A56:C56"/>
    <mergeCell ref="A57:C57"/>
    <mergeCell ref="B12:C12"/>
    <mergeCell ref="A2:C2"/>
    <mergeCell ref="A4:C4"/>
    <mergeCell ref="A5:C5"/>
    <mergeCell ref="A6:C6"/>
    <mergeCell ref="A7:C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70">
      <selection activeCell="A90" sqref="A90"/>
    </sheetView>
  </sheetViews>
  <sheetFormatPr defaultColWidth="9.140625" defaultRowHeight="15"/>
  <cols>
    <col min="1" max="1" width="97.140625" style="55" customWidth="1"/>
    <col min="2" max="2" width="49.421875" style="55" customWidth="1"/>
    <col min="3" max="3" width="4.57421875" style="55" hidden="1" customWidth="1"/>
    <col min="4" max="7" width="9.140625" style="55" hidden="1" customWidth="1"/>
    <col min="8" max="16384" width="9.140625" style="55" customWidth="1"/>
  </cols>
  <sheetData>
    <row r="1" spans="1:2" ht="15.75" thickBot="1">
      <c r="A1" s="183" t="s">
        <v>188</v>
      </c>
      <c r="B1" s="193"/>
    </row>
    <row r="2" spans="1:7" ht="15.75" thickTop="1">
      <c r="A2" s="9" t="s">
        <v>0</v>
      </c>
      <c r="B2" s="105" t="s">
        <v>194</v>
      </c>
      <c r="C2" s="105"/>
      <c r="D2" s="105"/>
      <c r="E2" s="105"/>
      <c r="F2" s="105"/>
      <c r="G2" s="106"/>
    </row>
    <row r="3" spans="1:7" ht="15">
      <c r="A3" s="9" t="s">
        <v>19</v>
      </c>
      <c r="B3" s="99">
        <v>6454003331</v>
      </c>
      <c r="C3" s="99"/>
      <c r="D3" s="99"/>
      <c r="E3" s="99"/>
      <c r="F3" s="99"/>
      <c r="G3" s="100"/>
    </row>
    <row r="4" spans="1:7" ht="15">
      <c r="A4" s="9" t="s">
        <v>20</v>
      </c>
      <c r="B4" s="99">
        <v>645401001</v>
      </c>
      <c r="C4" s="99"/>
      <c r="D4" s="99"/>
      <c r="E4" s="99"/>
      <c r="F4" s="99"/>
      <c r="G4" s="100"/>
    </row>
    <row r="5" spans="1:7" ht="15">
      <c r="A5" s="9" t="s">
        <v>74</v>
      </c>
      <c r="B5" s="99" t="s">
        <v>193</v>
      </c>
      <c r="C5" s="99"/>
      <c r="D5" s="99"/>
      <c r="E5" s="99"/>
      <c r="F5" s="99"/>
      <c r="G5" s="100"/>
    </row>
    <row r="6" spans="1:7" ht="15">
      <c r="A6" s="9" t="s">
        <v>79</v>
      </c>
      <c r="B6" s="122" t="s">
        <v>202</v>
      </c>
      <c r="C6" s="122"/>
      <c r="D6" s="122"/>
      <c r="E6" s="122"/>
      <c r="F6" s="122"/>
      <c r="G6" s="123"/>
    </row>
    <row r="7" ht="15.75" thickBot="1"/>
    <row r="8" spans="1:2" ht="16.5" thickBot="1" thickTop="1">
      <c r="A8" s="10" t="s">
        <v>3</v>
      </c>
      <c r="B8" s="11" t="s">
        <v>4</v>
      </c>
    </row>
    <row r="9" spans="1:2" s="51" customFormat="1" ht="15.75" thickTop="1">
      <c r="A9" s="56" t="s">
        <v>171</v>
      </c>
      <c r="B9" s="50">
        <f>B21+B81</f>
        <v>4136.57</v>
      </c>
    </row>
    <row r="10" spans="1:2" s="51" customFormat="1" ht="15">
      <c r="A10" s="57" t="s">
        <v>125</v>
      </c>
      <c r="B10" s="50"/>
    </row>
    <row r="11" spans="1:2" s="51" customFormat="1" ht="15">
      <c r="A11" s="52" t="s">
        <v>148</v>
      </c>
      <c r="B11" s="50"/>
    </row>
    <row r="12" spans="1:2" s="51" customFormat="1" ht="15">
      <c r="A12" s="52" t="s">
        <v>147</v>
      </c>
      <c r="B12" s="50"/>
    </row>
    <row r="13" spans="1:2" s="51" customFormat="1" ht="15">
      <c r="A13" s="52" t="s">
        <v>127</v>
      </c>
      <c r="B13" s="50"/>
    </row>
    <row r="14" spans="1:2" s="51" customFormat="1" ht="15">
      <c r="A14" s="52" t="s">
        <v>34</v>
      </c>
      <c r="B14" s="50"/>
    </row>
    <row r="15" spans="1:2" s="51" customFormat="1" ht="15">
      <c r="A15" s="57" t="s">
        <v>128</v>
      </c>
      <c r="B15" s="50"/>
    </row>
    <row r="16" spans="1:2" s="51" customFormat="1" ht="15">
      <c r="A16" s="52" t="s">
        <v>150</v>
      </c>
      <c r="B16" s="50"/>
    </row>
    <row r="17" spans="1:2" s="51" customFormat="1" ht="15">
      <c r="A17" s="52" t="s">
        <v>129</v>
      </c>
      <c r="B17" s="50"/>
    </row>
    <row r="18" spans="1:2" s="51" customFormat="1" ht="15">
      <c r="A18" s="52" t="s">
        <v>130</v>
      </c>
      <c r="B18" s="50"/>
    </row>
    <row r="19" spans="1:2" s="51" customFormat="1" ht="15">
      <c r="A19" s="52" t="s">
        <v>34</v>
      </c>
      <c r="B19" s="50"/>
    </row>
    <row r="20" spans="1:2" s="51" customFormat="1" ht="15">
      <c r="A20" s="58" t="s">
        <v>131</v>
      </c>
      <c r="B20" s="50"/>
    </row>
    <row r="21" spans="1:2" s="51" customFormat="1" ht="15">
      <c r="A21" s="52" t="s">
        <v>149</v>
      </c>
      <c r="B21" s="50">
        <v>3711.81</v>
      </c>
    </row>
    <row r="22" spans="1:2" s="51" customFormat="1" ht="15">
      <c r="A22" s="52" t="s">
        <v>151</v>
      </c>
      <c r="B22" s="50">
        <v>3104.56</v>
      </c>
    </row>
    <row r="23" spans="1:2" s="51" customFormat="1" ht="15">
      <c r="A23" s="52" t="s">
        <v>130</v>
      </c>
      <c r="B23" s="50">
        <v>1195.6</v>
      </c>
    </row>
    <row r="24" spans="1:2" s="51" customFormat="1" ht="15">
      <c r="A24" s="52" t="s">
        <v>34</v>
      </c>
      <c r="B24" s="50" t="s">
        <v>196</v>
      </c>
    </row>
    <row r="25" spans="1:2" s="51" customFormat="1" ht="15">
      <c r="A25" s="58" t="s">
        <v>133</v>
      </c>
      <c r="B25" s="50"/>
    </row>
    <row r="26" spans="1:2" s="51" customFormat="1" ht="15">
      <c r="A26" s="52" t="s">
        <v>152</v>
      </c>
      <c r="B26" s="50"/>
    </row>
    <row r="27" spans="1:2" s="51" customFormat="1" ht="15">
      <c r="A27" s="52" t="s">
        <v>132</v>
      </c>
      <c r="B27" s="50"/>
    </row>
    <row r="28" spans="1:2" s="51" customFormat="1" ht="15">
      <c r="A28" s="52" t="s">
        <v>130</v>
      </c>
      <c r="B28" s="50"/>
    </row>
    <row r="29" spans="1:2" s="51" customFormat="1" ht="15">
      <c r="A29" s="52" t="s">
        <v>34</v>
      </c>
      <c r="B29" s="50"/>
    </row>
    <row r="30" spans="1:2" s="51" customFormat="1" ht="15">
      <c r="A30" s="57" t="s">
        <v>134</v>
      </c>
      <c r="B30" s="50"/>
    </row>
    <row r="31" spans="1:2" s="51" customFormat="1" ht="15">
      <c r="A31" s="52" t="s">
        <v>153</v>
      </c>
      <c r="B31" s="50"/>
    </row>
    <row r="32" spans="1:2" s="51" customFormat="1" ht="15">
      <c r="A32" s="52" t="s">
        <v>132</v>
      </c>
      <c r="B32" s="50"/>
    </row>
    <row r="33" spans="1:2" s="51" customFormat="1" ht="15">
      <c r="A33" s="52" t="s">
        <v>135</v>
      </c>
      <c r="B33" s="50"/>
    </row>
    <row r="34" spans="1:2" s="51" customFormat="1" ht="15">
      <c r="A34" s="52" t="s">
        <v>34</v>
      </c>
      <c r="B34" s="50"/>
    </row>
    <row r="35" spans="1:2" s="51" customFormat="1" ht="15">
      <c r="A35" s="57" t="s">
        <v>136</v>
      </c>
      <c r="B35" s="50"/>
    </row>
    <row r="36" spans="1:2" s="51" customFormat="1" ht="15">
      <c r="A36" s="52" t="s">
        <v>154</v>
      </c>
      <c r="B36" s="50"/>
    </row>
    <row r="37" spans="1:2" s="51" customFormat="1" ht="15">
      <c r="A37" s="52" t="s">
        <v>126</v>
      </c>
      <c r="B37" s="50"/>
    </row>
    <row r="38" spans="1:2" s="51" customFormat="1" ht="15">
      <c r="A38" s="52" t="s">
        <v>155</v>
      </c>
      <c r="B38" s="50"/>
    </row>
    <row r="39" spans="1:2" s="51" customFormat="1" ht="15">
      <c r="A39" s="52" t="s">
        <v>34</v>
      </c>
      <c r="B39" s="50"/>
    </row>
    <row r="40" spans="1:2" s="51" customFormat="1" ht="15">
      <c r="A40" s="57" t="s">
        <v>137</v>
      </c>
      <c r="B40" s="50"/>
    </row>
    <row r="41" spans="1:2" s="51" customFormat="1" ht="15">
      <c r="A41" s="52" t="s">
        <v>156</v>
      </c>
      <c r="B41" s="50"/>
    </row>
    <row r="42" spans="1:2" s="51" customFormat="1" ht="15">
      <c r="A42" s="52" t="s">
        <v>126</v>
      </c>
      <c r="B42" s="50"/>
    </row>
    <row r="43" spans="1:2" s="51" customFormat="1" ht="15">
      <c r="A43" s="52" t="s">
        <v>155</v>
      </c>
      <c r="B43" s="50"/>
    </row>
    <row r="44" spans="1:2" s="51" customFormat="1" ht="15">
      <c r="A44" s="52" t="s">
        <v>34</v>
      </c>
      <c r="B44" s="50"/>
    </row>
    <row r="45" spans="1:2" s="51" customFormat="1" ht="15">
      <c r="A45" s="57" t="s">
        <v>138</v>
      </c>
      <c r="B45" s="50"/>
    </row>
    <row r="46" spans="1:2" s="51" customFormat="1" ht="15">
      <c r="A46" s="52" t="s">
        <v>158</v>
      </c>
      <c r="B46" s="50"/>
    </row>
    <row r="47" spans="1:2" s="51" customFormat="1" ht="15">
      <c r="A47" s="52" t="s">
        <v>126</v>
      </c>
      <c r="B47" s="50"/>
    </row>
    <row r="48" spans="1:2" s="51" customFormat="1" ht="15">
      <c r="A48" s="52" t="s">
        <v>155</v>
      </c>
      <c r="B48" s="50"/>
    </row>
    <row r="49" spans="1:2" s="51" customFormat="1" ht="15">
      <c r="A49" s="52" t="s">
        <v>34</v>
      </c>
      <c r="B49" s="50"/>
    </row>
    <row r="50" spans="1:2" s="51" customFormat="1" ht="15">
      <c r="A50" s="57" t="s">
        <v>139</v>
      </c>
      <c r="B50" s="50"/>
    </row>
    <row r="51" spans="1:2" s="51" customFormat="1" ht="15">
      <c r="A51" s="52" t="s">
        <v>159</v>
      </c>
      <c r="B51" s="50"/>
    </row>
    <row r="52" spans="1:2" s="51" customFormat="1" ht="15">
      <c r="A52" s="52" t="s">
        <v>126</v>
      </c>
      <c r="B52" s="50"/>
    </row>
    <row r="53" spans="1:2" s="51" customFormat="1" ht="15">
      <c r="A53" s="52" t="s">
        <v>155</v>
      </c>
      <c r="B53" s="50"/>
    </row>
    <row r="54" spans="1:2" s="51" customFormat="1" ht="15">
      <c r="A54" s="52" t="s">
        <v>34</v>
      </c>
      <c r="B54" s="50"/>
    </row>
    <row r="55" spans="1:2" s="51" customFormat="1" ht="15">
      <c r="A55" s="57" t="s">
        <v>140</v>
      </c>
      <c r="B55" s="50"/>
    </row>
    <row r="56" spans="1:2" s="51" customFormat="1" ht="15">
      <c r="A56" s="52" t="s">
        <v>160</v>
      </c>
      <c r="B56" s="50"/>
    </row>
    <row r="57" spans="1:2" s="51" customFormat="1" ht="15">
      <c r="A57" s="52" t="s">
        <v>126</v>
      </c>
      <c r="B57" s="50"/>
    </row>
    <row r="58" spans="1:2" s="51" customFormat="1" ht="15">
      <c r="A58" s="52" t="s">
        <v>155</v>
      </c>
      <c r="B58" s="50"/>
    </row>
    <row r="59" spans="1:2" s="51" customFormat="1" ht="15">
      <c r="A59" s="52" t="s">
        <v>34</v>
      </c>
      <c r="B59" s="50"/>
    </row>
    <row r="60" spans="1:2" s="51" customFormat="1" ht="15">
      <c r="A60" s="57" t="s">
        <v>141</v>
      </c>
      <c r="B60" s="50"/>
    </row>
    <row r="61" spans="1:2" s="51" customFormat="1" ht="15">
      <c r="A61" s="52" t="s">
        <v>161</v>
      </c>
      <c r="B61" s="50"/>
    </row>
    <row r="62" spans="1:2" s="51" customFormat="1" ht="15">
      <c r="A62" s="52" t="s">
        <v>126</v>
      </c>
      <c r="B62" s="50"/>
    </row>
    <row r="63" spans="1:2" s="51" customFormat="1" ht="15">
      <c r="A63" s="52" t="s">
        <v>155</v>
      </c>
      <c r="B63" s="50"/>
    </row>
    <row r="64" spans="1:2" s="51" customFormat="1" ht="15">
      <c r="A64" s="52" t="s">
        <v>34</v>
      </c>
      <c r="B64" s="50"/>
    </row>
    <row r="65" spans="1:2" s="51" customFormat="1" ht="15">
      <c r="A65" s="57" t="s">
        <v>142</v>
      </c>
      <c r="B65" s="50"/>
    </row>
    <row r="66" spans="1:2" s="51" customFormat="1" ht="15">
      <c r="A66" s="52" t="s">
        <v>162</v>
      </c>
      <c r="B66" s="50"/>
    </row>
    <row r="67" spans="1:2" s="51" customFormat="1" ht="15">
      <c r="A67" s="52" t="s">
        <v>126</v>
      </c>
      <c r="B67" s="50"/>
    </row>
    <row r="68" spans="1:2" s="51" customFormat="1" ht="15">
      <c r="A68" s="52" t="s">
        <v>155</v>
      </c>
      <c r="B68" s="50"/>
    </row>
    <row r="69" spans="1:2" s="51" customFormat="1" ht="15">
      <c r="A69" s="52" t="s">
        <v>34</v>
      </c>
      <c r="B69" s="50"/>
    </row>
    <row r="70" spans="1:2" s="51" customFormat="1" ht="15">
      <c r="A70" s="57" t="s">
        <v>143</v>
      </c>
      <c r="B70" s="50"/>
    </row>
    <row r="71" spans="1:2" s="51" customFormat="1" ht="15">
      <c r="A71" s="52" t="s">
        <v>163</v>
      </c>
      <c r="B71" s="50"/>
    </row>
    <row r="72" spans="1:2" s="51" customFormat="1" ht="15">
      <c r="A72" s="52" t="s">
        <v>126</v>
      </c>
      <c r="B72" s="50"/>
    </row>
    <row r="73" spans="1:2" s="51" customFormat="1" ht="15">
      <c r="A73" s="52" t="s">
        <v>155</v>
      </c>
      <c r="B73" s="50"/>
    </row>
    <row r="74" spans="1:2" s="51" customFormat="1" ht="15">
      <c r="A74" s="52" t="s">
        <v>34</v>
      </c>
      <c r="B74" s="50"/>
    </row>
    <row r="75" spans="1:2" s="51" customFormat="1" ht="15">
      <c r="A75" s="57" t="s">
        <v>144</v>
      </c>
      <c r="B75" s="50"/>
    </row>
    <row r="76" spans="1:2" s="51" customFormat="1" ht="15">
      <c r="A76" s="52" t="s">
        <v>164</v>
      </c>
      <c r="B76" s="50"/>
    </row>
    <row r="77" spans="1:2" s="51" customFormat="1" ht="15">
      <c r="A77" s="52" t="s">
        <v>126</v>
      </c>
      <c r="B77" s="50"/>
    </row>
    <row r="78" spans="1:2" s="51" customFormat="1" ht="15">
      <c r="A78" s="52" t="s">
        <v>155</v>
      </c>
      <c r="B78" s="50"/>
    </row>
    <row r="79" spans="1:2" s="51" customFormat="1" ht="15">
      <c r="A79" s="52" t="s">
        <v>34</v>
      </c>
      <c r="B79" s="50"/>
    </row>
    <row r="80" spans="1:2" ht="15">
      <c r="A80" s="57" t="s">
        <v>145</v>
      </c>
      <c r="B80" s="59"/>
    </row>
    <row r="81" spans="1:2" ht="15">
      <c r="A81" s="52" t="s">
        <v>157</v>
      </c>
      <c r="B81" s="48">
        <v>424.76</v>
      </c>
    </row>
    <row r="82" spans="1:2" ht="15">
      <c r="A82" s="52" t="s">
        <v>34</v>
      </c>
      <c r="B82" s="48" t="s">
        <v>216</v>
      </c>
    </row>
    <row r="83" spans="1:2" ht="15">
      <c r="A83" s="52" t="s">
        <v>184</v>
      </c>
      <c r="B83" s="48">
        <v>1.05</v>
      </c>
    </row>
    <row r="84" spans="1:2" ht="15">
      <c r="A84" s="52" t="s">
        <v>146</v>
      </c>
      <c r="B84" s="59">
        <v>445.6</v>
      </c>
    </row>
    <row r="85" spans="1:2" ht="15">
      <c r="A85" s="57" t="s">
        <v>165</v>
      </c>
      <c r="B85" s="59"/>
    </row>
    <row r="86" spans="1:2" s="51" customFormat="1" ht="15">
      <c r="A86" s="52" t="s">
        <v>167</v>
      </c>
      <c r="B86" s="50"/>
    </row>
    <row r="87" spans="1:2" s="51" customFormat="1" ht="15">
      <c r="A87" s="52" t="s">
        <v>126</v>
      </c>
      <c r="B87" s="50"/>
    </row>
    <row r="88" spans="1:2" s="51" customFormat="1" ht="15">
      <c r="A88" s="52" t="s">
        <v>155</v>
      </c>
      <c r="B88" s="50"/>
    </row>
    <row r="89" spans="1:2" s="51" customFormat="1" ht="15.75" thickBot="1">
      <c r="A89" s="52" t="s">
        <v>34</v>
      </c>
      <c r="B89" s="53"/>
    </row>
    <row r="90" ht="15">
      <c r="A90" s="54" t="s">
        <v>166</v>
      </c>
    </row>
  </sheetData>
  <sheetProtection/>
  <mergeCells count="6">
    <mergeCell ref="A1:B1"/>
    <mergeCell ref="B6:G6"/>
    <mergeCell ref="B2:G2"/>
    <mergeCell ref="B3:G3"/>
    <mergeCell ref="B4:G4"/>
    <mergeCell ref="B5:G5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8.7109375" style="0" customWidth="1"/>
    <col min="4" max="7" width="9.140625" style="0" hidden="1" customWidth="1"/>
  </cols>
  <sheetData>
    <row r="1" spans="1:3" ht="92.25" customHeight="1" thickBot="1">
      <c r="A1" s="195" t="s">
        <v>189</v>
      </c>
      <c r="B1" s="196"/>
      <c r="C1" s="196"/>
    </row>
    <row r="2" spans="1:7" ht="15" customHeight="1" thickTop="1">
      <c r="A2" s="9" t="s">
        <v>0</v>
      </c>
      <c r="B2" s="105" t="s">
        <v>194</v>
      </c>
      <c r="C2" s="105"/>
      <c r="D2" s="105"/>
      <c r="E2" s="105"/>
      <c r="F2" s="105"/>
      <c r="G2" s="106"/>
    </row>
    <row r="3" spans="1:7" ht="15" customHeight="1">
      <c r="A3" s="9" t="s">
        <v>19</v>
      </c>
      <c r="B3" s="99">
        <v>6454003331</v>
      </c>
      <c r="C3" s="99"/>
      <c r="D3" s="99"/>
      <c r="E3" s="99"/>
      <c r="F3" s="99"/>
      <c r="G3" s="100"/>
    </row>
    <row r="4" spans="1:7" ht="15" customHeight="1">
      <c r="A4" s="9" t="s">
        <v>20</v>
      </c>
      <c r="B4" s="99">
        <v>645401001</v>
      </c>
      <c r="C4" s="99"/>
      <c r="D4" s="99"/>
      <c r="E4" s="99"/>
      <c r="F4" s="99"/>
      <c r="G4" s="100"/>
    </row>
    <row r="5" spans="1:7" ht="15" customHeight="1">
      <c r="A5" s="9" t="s">
        <v>74</v>
      </c>
      <c r="B5" s="99" t="s">
        <v>193</v>
      </c>
      <c r="C5" s="99"/>
      <c r="D5" s="99"/>
      <c r="E5" s="99"/>
      <c r="F5" s="99"/>
      <c r="G5" s="100"/>
    </row>
    <row r="6" spans="1:7" ht="15" customHeight="1">
      <c r="A6" s="9" t="s">
        <v>79</v>
      </c>
      <c r="B6" s="122" t="s">
        <v>202</v>
      </c>
      <c r="C6" s="122"/>
      <c r="D6" s="122"/>
      <c r="E6" s="122"/>
      <c r="F6" s="122"/>
      <c r="G6" s="123"/>
    </row>
    <row r="7" ht="15.75" thickBot="1"/>
    <row r="8" spans="1:3" ht="16.5" thickBot="1" thickTop="1">
      <c r="A8" s="10" t="s">
        <v>186</v>
      </c>
      <c r="B8" s="10" t="s">
        <v>187</v>
      </c>
      <c r="C8" s="82" t="s">
        <v>201</v>
      </c>
    </row>
    <row r="9" spans="1:3" ht="15.75" thickTop="1">
      <c r="A9" s="79" t="s">
        <v>203</v>
      </c>
      <c r="B9" s="79"/>
      <c r="C9" s="79">
        <v>0</v>
      </c>
    </row>
    <row r="10" spans="1:3" ht="15">
      <c r="A10" s="79"/>
      <c r="B10" s="79"/>
      <c r="C10" s="79"/>
    </row>
    <row r="11" spans="1:3" ht="15">
      <c r="A11" s="79"/>
      <c r="B11" s="79"/>
      <c r="C11" s="79"/>
    </row>
    <row r="12" spans="1:3" ht="15">
      <c r="A12" s="79"/>
      <c r="B12" s="79"/>
      <c r="C12" s="79"/>
    </row>
    <row r="13" spans="1:3" ht="15">
      <c r="A13" s="79"/>
      <c r="B13" s="79"/>
      <c r="C13" s="79"/>
    </row>
    <row r="14" spans="1:3" ht="15">
      <c r="A14" s="79"/>
      <c r="B14" s="79"/>
      <c r="C14" s="79"/>
    </row>
    <row r="15" spans="1:3" ht="15">
      <c r="A15" s="79"/>
      <c r="B15" s="79"/>
      <c r="C15" s="79"/>
    </row>
    <row r="16" spans="1:3" ht="15">
      <c r="A16" s="79"/>
      <c r="B16" s="79"/>
      <c r="C16" s="79"/>
    </row>
    <row r="20" spans="1:2" ht="53.25" customHeight="1">
      <c r="A20" s="194"/>
      <c r="B20" s="194"/>
    </row>
  </sheetData>
  <sheetProtection/>
  <mergeCells count="7">
    <mergeCell ref="B5:G5"/>
    <mergeCell ref="A20:B20"/>
    <mergeCell ref="A1:C1"/>
    <mergeCell ref="B2:G2"/>
    <mergeCell ref="B3:G3"/>
    <mergeCell ref="B4:G4"/>
    <mergeCell ref="B6:G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4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2890625" style="0" customWidth="1"/>
    <col min="5" max="7" width="9.140625" style="0" hidden="1" customWidth="1"/>
  </cols>
  <sheetData>
    <row r="1" spans="1:3" ht="36.75" customHeight="1" thickBot="1">
      <c r="A1" s="145" t="s">
        <v>120</v>
      </c>
      <c r="B1" s="145"/>
      <c r="C1" s="145"/>
    </row>
    <row r="2" spans="1:7" ht="15.75" thickTop="1">
      <c r="A2" s="197" t="s">
        <v>0</v>
      </c>
      <c r="B2" s="105" t="s">
        <v>194</v>
      </c>
      <c r="C2" s="105"/>
      <c r="D2" s="105"/>
      <c r="E2" s="105"/>
      <c r="F2" s="105"/>
      <c r="G2" s="106"/>
    </row>
    <row r="3" spans="1:7" ht="15.75" thickBot="1">
      <c r="A3" s="198"/>
      <c r="B3" s="99"/>
      <c r="C3" s="99"/>
      <c r="D3" s="99"/>
      <c r="E3" s="99"/>
      <c r="F3" s="99"/>
      <c r="G3" s="100"/>
    </row>
    <row r="4" spans="1:7" ht="15.75" thickBot="1">
      <c r="A4" s="18" t="s">
        <v>19</v>
      </c>
      <c r="B4" s="99">
        <v>6454003331</v>
      </c>
      <c r="C4" s="99"/>
      <c r="D4" s="99"/>
      <c r="E4" s="99"/>
      <c r="F4" s="99"/>
      <c r="G4" s="100"/>
    </row>
    <row r="5" spans="1:7" ht="15.75" thickBot="1">
      <c r="A5" s="18" t="s">
        <v>20</v>
      </c>
      <c r="B5" s="99">
        <v>645401001</v>
      </c>
      <c r="C5" s="99"/>
      <c r="D5" s="99"/>
      <c r="E5" s="99"/>
      <c r="F5" s="99"/>
      <c r="G5" s="100"/>
    </row>
    <row r="6" spans="1:3" ht="15.75" thickBot="1">
      <c r="A6" s="18" t="s">
        <v>74</v>
      </c>
      <c r="B6" s="199" t="s">
        <v>193</v>
      </c>
      <c r="C6" s="200"/>
    </row>
    <row r="7" spans="1:3" ht="15.75" thickBot="1">
      <c r="A7" s="61" t="s">
        <v>46</v>
      </c>
      <c r="B7" s="201" t="s">
        <v>205</v>
      </c>
      <c r="C7" s="202"/>
    </row>
    <row r="10" spans="1:3" ht="42.75" customHeight="1">
      <c r="A10" s="26" t="s">
        <v>113</v>
      </c>
      <c r="B10" s="201" t="s">
        <v>205</v>
      </c>
      <c r="C10" s="202"/>
    </row>
    <row r="11" spans="1:3" ht="48" customHeight="1">
      <c r="A11" s="26" t="s">
        <v>114</v>
      </c>
      <c r="B11" s="201" t="s">
        <v>205</v>
      </c>
      <c r="C11" s="202"/>
    </row>
    <row r="12" spans="1:3" ht="47.25" customHeight="1">
      <c r="A12" s="27" t="s">
        <v>115</v>
      </c>
      <c r="B12" s="201" t="s">
        <v>205</v>
      </c>
      <c r="C12" s="202"/>
    </row>
    <row r="13" spans="1:3" ht="36.75" customHeight="1">
      <c r="A13" s="204" t="s">
        <v>116</v>
      </c>
      <c r="B13" s="204"/>
      <c r="C13" s="204"/>
    </row>
    <row r="15" spans="1:3" ht="30.75" thickBot="1">
      <c r="A15" s="20" t="s">
        <v>121</v>
      </c>
      <c r="B15" s="84" t="s">
        <v>218</v>
      </c>
      <c r="C15" s="21" t="s">
        <v>47</v>
      </c>
    </row>
    <row r="16" spans="1:3" ht="15.75" thickBot="1">
      <c r="A16" s="22" t="s">
        <v>86</v>
      </c>
      <c r="B16" s="201" t="s">
        <v>205</v>
      </c>
      <c r="C16" s="202"/>
    </row>
    <row r="17" spans="1:3" ht="15">
      <c r="A17" s="23" t="s">
        <v>87</v>
      </c>
      <c r="B17" s="25"/>
      <c r="C17" s="25"/>
    </row>
    <row r="18" spans="1:3" ht="15">
      <c r="A18" s="24" t="s">
        <v>88</v>
      </c>
      <c r="B18" s="13"/>
      <c r="C18" s="13"/>
    </row>
    <row r="19" spans="1:3" ht="15">
      <c r="A19" s="24" t="s">
        <v>89</v>
      </c>
      <c r="B19" s="13"/>
      <c r="C19" s="13"/>
    </row>
    <row r="22" spans="1:3" ht="46.5" customHeight="1">
      <c r="A22" s="181"/>
      <c r="B22" s="181"/>
      <c r="C22" s="181"/>
    </row>
    <row r="23" spans="1:3" ht="35.25" customHeight="1">
      <c r="A23" s="181"/>
      <c r="B23" s="181"/>
      <c r="C23" s="181"/>
    </row>
    <row r="24" spans="1:3" ht="15">
      <c r="A24" s="181"/>
      <c r="B24" s="181"/>
      <c r="C24" s="181"/>
    </row>
    <row r="26" spans="1:3" ht="15">
      <c r="A26" s="203"/>
      <c r="B26" s="203"/>
      <c r="C26" s="203"/>
    </row>
  </sheetData>
  <sheetProtection/>
  <mergeCells count="17">
    <mergeCell ref="B7:C7"/>
    <mergeCell ref="A26:C26"/>
    <mergeCell ref="B12:C12"/>
    <mergeCell ref="A13:C13"/>
    <mergeCell ref="A22:C22"/>
    <mergeCell ref="A23:C23"/>
    <mergeCell ref="A24:C24"/>
    <mergeCell ref="B10:C10"/>
    <mergeCell ref="B11:C11"/>
    <mergeCell ref="B16:C16"/>
    <mergeCell ref="A2:A3"/>
    <mergeCell ref="B6:C6"/>
    <mergeCell ref="A1:C1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9">
      <selection activeCell="A29" sqref="A29:D29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140625" style="0" customWidth="1"/>
    <col min="5" max="7" width="9.140625" style="0" hidden="1" customWidth="1"/>
  </cols>
  <sheetData>
    <row r="1" spans="1:4" ht="15.75">
      <c r="A1" s="205" t="s">
        <v>170</v>
      </c>
      <c r="B1" s="205"/>
      <c r="C1" s="205"/>
      <c r="D1" s="205"/>
    </row>
    <row r="2" spans="1:2" ht="16.5" thickBot="1">
      <c r="A2" s="60"/>
      <c r="B2" s="60"/>
    </row>
    <row r="3" spans="1:7" ht="16.5" thickBot="1" thickTop="1">
      <c r="A3" s="19" t="s">
        <v>0</v>
      </c>
      <c r="B3" s="105" t="s">
        <v>194</v>
      </c>
      <c r="C3" s="105"/>
      <c r="D3" s="105"/>
      <c r="E3" s="105"/>
      <c r="F3" s="105"/>
      <c r="G3" s="106"/>
    </row>
    <row r="4" spans="1:7" ht="15.75" thickBot="1">
      <c r="A4" s="18" t="s">
        <v>19</v>
      </c>
      <c r="B4" s="99">
        <v>6454003331</v>
      </c>
      <c r="C4" s="99"/>
      <c r="D4" s="99"/>
      <c r="E4" s="99"/>
      <c r="F4" s="99"/>
      <c r="G4" s="100"/>
    </row>
    <row r="5" spans="1:7" ht="15.75" thickBot="1">
      <c r="A5" s="18" t="s">
        <v>20</v>
      </c>
      <c r="B5" s="99">
        <v>645401001</v>
      </c>
      <c r="C5" s="99"/>
      <c r="D5" s="99"/>
      <c r="E5" s="99"/>
      <c r="F5" s="99"/>
      <c r="G5" s="100"/>
    </row>
    <row r="6" spans="1:7" ht="15.75" thickBot="1">
      <c r="A6" s="18" t="s">
        <v>74</v>
      </c>
      <c r="B6" s="99" t="s">
        <v>193</v>
      </c>
      <c r="C6" s="99"/>
      <c r="D6" s="99"/>
      <c r="E6" s="99"/>
      <c r="F6" s="99"/>
      <c r="G6" s="100"/>
    </row>
    <row r="7" s="2" customFormat="1" ht="15.75" thickBot="1"/>
    <row r="8" spans="1:4" ht="27" customHeight="1" thickBot="1">
      <c r="A8" s="206" t="s">
        <v>172</v>
      </c>
      <c r="B8" s="210" t="s">
        <v>174</v>
      </c>
      <c r="C8" s="210" t="s">
        <v>92</v>
      </c>
      <c r="D8" s="212" t="s">
        <v>180</v>
      </c>
    </row>
    <row r="9" spans="1:4" ht="12" customHeight="1" thickBot="1">
      <c r="A9" s="206"/>
      <c r="B9" s="211"/>
      <c r="C9" s="211"/>
      <c r="D9" s="213"/>
    </row>
    <row r="10" spans="1:4" ht="15.75" thickBot="1">
      <c r="A10" s="207" t="s">
        <v>173</v>
      </c>
      <c r="B10" s="208"/>
      <c r="C10" s="208"/>
      <c r="D10" s="209"/>
    </row>
    <row r="11" spans="1:4" ht="15">
      <c r="A11" s="74" t="s">
        <v>181</v>
      </c>
      <c r="B11" s="201" t="s">
        <v>205</v>
      </c>
      <c r="C11" s="202"/>
      <c r="D11" s="71"/>
    </row>
    <row r="12" spans="1:4" ht="24">
      <c r="A12" s="75" t="s">
        <v>57</v>
      </c>
      <c r="B12" s="72"/>
      <c r="C12" s="65"/>
      <c r="D12" s="62"/>
    </row>
    <row r="13" spans="1:4" ht="24">
      <c r="A13" s="75" t="s">
        <v>58</v>
      </c>
      <c r="B13" s="72"/>
      <c r="C13" s="64"/>
      <c r="D13" s="62"/>
    </row>
    <row r="14" spans="1:4" ht="15">
      <c r="A14" s="76" t="s">
        <v>59</v>
      </c>
      <c r="B14" s="72"/>
      <c r="C14" s="64"/>
      <c r="D14" s="62"/>
    </row>
    <row r="15" spans="1:4" ht="15">
      <c r="A15" s="76" t="s">
        <v>60</v>
      </c>
      <c r="B15" s="72"/>
      <c r="C15" s="66"/>
      <c r="D15" s="62"/>
    </row>
    <row r="16" spans="1:4" ht="24">
      <c r="A16" s="75" t="s">
        <v>63</v>
      </c>
      <c r="B16" s="72"/>
      <c r="C16" s="67"/>
      <c r="D16" s="62"/>
    </row>
    <row r="17" spans="1:4" ht="15">
      <c r="A17" s="77" t="s">
        <v>61</v>
      </c>
      <c r="B17" s="72"/>
      <c r="C17" s="64"/>
      <c r="D17" s="62"/>
    </row>
    <row r="18" spans="1:4" ht="16.5" customHeight="1">
      <c r="A18" s="77" t="s">
        <v>62</v>
      </c>
      <c r="B18" s="72"/>
      <c r="C18" s="68"/>
      <c r="D18" s="62"/>
    </row>
    <row r="19" spans="1:4" ht="15">
      <c r="A19" s="75" t="s">
        <v>64</v>
      </c>
      <c r="B19" s="72"/>
      <c r="C19" s="65"/>
      <c r="D19" s="62"/>
    </row>
    <row r="20" spans="1:4" ht="24">
      <c r="A20" s="75" t="s">
        <v>65</v>
      </c>
      <c r="B20" s="72"/>
      <c r="C20" s="69"/>
      <c r="D20" s="62"/>
    </row>
    <row r="21" spans="1:4" ht="24">
      <c r="A21" s="75" t="s">
        <v>178</v>
      </c>
      <c r="B21" s="72"/>
      <c r="C21" s="69"/>
      <c r="D21" s="62"/>
    </row>
    <row r="22" spans="1:4" ht="15">
      <c r="A22" s="75" t="s">
        <v>185</v>
      </c>
      <c r="B22" s="72"/>
      <c r="C22" s="69"/>
      <c r="D22" s="62"/>
    </row>
    <row r="23" spans="1:4" ht="24">
      <c r="A23" s="75" t="s">
        <v>175</v>
      </c>
      <c r="B23" s="72"/>
      <c r="C23" s="69"/>
      <c r="D23" s="62"/>
    </row>
    <row r="24" spans="1:4" ht="24">
      <c r="A24" s="75" t="s">
        <v>176</v>
      </c>
      <c r="B24" s="72"/>
      <c r="C24" s="69"/>
      <c r="D24" s="62"/>
    </row>
    <row r="25" spans="1:4" ht="15">
      <c r="A25" s="75" t="s">
        <v>179</v>
      </c>
      <c r="B25" s="72"/>
      <c r="C25" s="69"/>
      <c r="D25" s="62"/>
    </row>
    <row r="26" spans="1:4" ht="15">
      <c r="A26" s="75" t="s">
        <v>177</v>
      </c>
      <c r="B26" s="72"/>
      <c r="C26" s="69"/>
      <c r="D26" s="62"/>
    </row>
    <row r="27" spans="1:4" ht="24">
      <c r="A27" s="75" t="s">
        <v>183</v>
      </c>
      <c r="B27" s="72"/>
      <c r="C27" s="69"/>
      <c r="D27" s="62"/>
    </row>
    <row r="28" spans="1:4" ht="24.75" thickBot="1">
      <c r="A28" s="78" t="s">
        <v>182</v>
      </c>
      <c r="B28" s="73"/>
      <c r="C28" s="70"/>
      <c r="D28" s="63"/>
    </row>
    <row r="29" spans="1:4" ht="114.75" customHeight="1">
      <c r="A29" s="194"/>
      <c r="B29" s="194"/>
      <c r="C29" s="214"/>
      <c r="D29" s="214"/>
    </row>
    <row r="30" spans="1:4" ht="37.5" customHeight="1">
      <c r="A30" s="194"/>
      <c r="B30" s="194"/>
      <c r="C30" s="194"/>
      <c r="D30" s="194"/>
    </row>
  </sheetData>
  <sheetProtection/>
  <mergeCells count="13">
    <mergeCell ref="A29:D29"/>
    <mergeCell ref="A30:D30"/>
    <mergeCell ref="B11:C11"/>
    <mergeCell ref="A1:D1"/>
    <mergeCell ref="A8:A9"/>
    <mergeCell ref="A10:D10"/>
    <mergeCell ref="C8:C9"/>
    <mergeCell ref="D8:D9"/>
    <mergeCell ref="B8:B9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0.9921875" style="0" customWidth="1"/>
    <col min="2" max="2" width="26.57421875" style="0" customWidth="1"/>
    <col min="3" max="3" width="20.7109375" style="0" customWidth="1"/>
  </cols>
  <sheetData>
    <row r="1" spans="2:13" ht="15">
      <c r="B1" s="222" t="s">
        <v>211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2:13" ht="15.75" thickBo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9" ht="15.75" thickBot="1">
      <c r="B3" s="19" t="s">
        <v>0</v>
      </c>
      <c r="C3" s="199" t="s">
        <v>194</v>
      </c>
      <c r="D3" s="215"/>
      <c r="E3" s="215"/>
      <c r="F3" s="215"/>
      <c r="G3" s="215"/>
      <c r="H3" s="215"/>
      <c r="I3" s="200"/>
    </row>
    <row r="4" spans="2:9" ht="15.75" thickBot="1">
      <c r="B4" s="18" t="s">
        <v>19</v>
      </c>
      <c r="C4" s="199">
        <v>6454003331</v>
      </c>
      <c r="D4" s="215"/>
      <c r="E4" s="215"/>
      <c r="F4" s="215"/>
      <c r="G4" s="215"/>
      <c r="H4" s="215"/>
      <c r="I4" s="200"/>
    </row>
    <row r="5" spans="2:9" ht="15.75" thickBot="1">
      <c r="B5" s="18" t="s">
        <v>20</v>
      </c>
      <c r="C5" s="199">
        <v>645401001</v>
      </c>
      <c r="D5" s="215"/>
      <c r="E5" s="215"/>
      <c r="F5" s="215"/>
      <c r="G5" s="215"/>
      <c r="H5" s="215"/>
      <c r="I5" s="200"/>
    </row>
    <row r="6" spans="2:9" ht="15.75" thickBot="1">
      <c r="B6" s="18" t="s">
        <v>74</v>
      </c>
      <c r="C6" s="199" t="s">
        <v>212</v>
      </c>
      <c r="D6" s="215"/>
      <c r="E6" s="215"/>
      <c r="F6" s="215"/>
      <c r="G6" s="215"/>
      <c r="H6" s="215"/>
      <c r="I6" s="200"/>
    </row>
    <row r="7" spans="14:15" ht="15">
      <c r="N7" s="225" t="s">
        <v>91</v>
      </c>
      <c r="O7" s="225"/>
    </row>
    <row r="8" spans="2:15" ht="15">
      <c r="B8" s="217" t="s">
        <v>49</v>
      </c>
      <c r="C8" s="216" t="s">
        <v>219</v>
      </c>
      <c r="D8" s="220" t="s">
        <v>56</v>
      </c>
      <c r="E8" s="220"/>
      <c r="F8" s="220"/>
      <c r="G8" s="220"/>
      <c r="H8" s="220"/>
      <c r="I8" s="220"/>
      <c r="J8" s="220"/>
      <c r="K8" s="220"/>
      <c r="L8" s="220"/>
      <c r="M8" s="221"/>
      <c r="N8" s="216" t="s">
        <v>47</v>
      </c>
      <c r="O8" s="216"/>
    </row>
    <row r="9" spans="2:15" ht="15">
      <c r="B9" s="218"/>
      <c r="C9" s="216"/>
      <c r="D9" s="220" t="s">
        <v>54</v>
      </c>
      <c r="E9" s="220"/>
      <c r="F9" s="220"/>
      <c r="G9" s="220"/>
      <c r="H9" s="220"/>
      <c r="I9" s="220" t="s">
        <v>55</v>
      </c>
      <c r="J9" s="220"/>
      <c r="K9" s="220"/>
      <c r="L9" s="220"/>
      <c r="M9" s="221"/>
      <c r="N9" s="216"/>
      <c r="O9" s="216"/>
    </row>
    <row r="10" spans="2:15" ht="15.75" thickBot="1">
      <c r="B10" s="219"/>
      <c r="C10" s="217"/>
      <c r="D10" s="28" t="s">
        <v>48</v>
      </c>
      <c r="E10" s="28" t="s">
        <v>50</v>
      </c>
      <c r="F10" s="28" t="s">
        <v>51</v>
      </c>
      <c r="G10" s="28" t="s">
        <v>52</v>
      </c>
      <c r="H10" s="28" t="s">
        <v>53</v>
      </c>
      <c r="I10" s="28" t="s">
        <v>48</v>
      </c>
      <c r="J10" s="28" t="s">
        <v>50</v>
      </c>
      <c r="K10" s="28" t="s">
        <v>51</v>
      </c>
      <c r="L10" s="28" t="s">
        <v>52</v>
      </c>
      <c r="M10" s="29" t="s">
        <v>53</v>
      </c>
      <c r="N10" s="216"/>
      <c r="O10" s="216"/>
    </row>
    <row r="11" spans="2:15" ht="15">
      <c r="B11" s="30" t="s">
        <v>48</v>
      </c>
      <c r="C11" s="201" t="s">
        <v>205</v>
      </c>
      <c r="D11" s="202"/>
      <c r="E11" s="31"/>
      <c r="F11" s="31"/>
      <c r="G11" s="31"/>
      <c r="H11" s="31"/>
      <c r="I11" s="31"/>
      <c r="J11" s="31"/>
      <c r="K11" s="31"/>
      <c r="L11" s="31"/>
      <c r="M11" s="32"/>
      <c r="N11" s="224"/>
      <c r="O11" s="224"/>
    </row>
    <row r="12" spans="2:15" ht="15">
      <c r="B12" s="24" t="s">
        <v>87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3"/>
      <c r="N12" s="224"/>
      <c r="O12" s="224"/>
    </row>
    <row r="13" spans="2:15" ht="15">
      <c r="B13" s="24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24"/>
      <c r="O13" s="224"/>
    </row>
    <row r="14" spans="2:15" ht="15">
      <c r="B14" s="24" t="s">
        <v>89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24"/>
      <c r="O14" s="224"/>
    </row>
  </sheetData>
  <sheetProtection/>
  <mergeCells count="17">
    <mergeCell ref="C11:D11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sokolova</cp:lastModifiedBy>
  <cp:lastPrinted>2010-09-24T06:21:33Z</cp:lastPrinted>
  <dcterms:created xsi:type="dcterms:W3CDTF">2010-02-15T13:42:22Z</dcterms:created>
  <dcterms:modified xsi:type="dcterms:W3CDTF">2010-09-24T06:33:29Z</dcterms:modified>
  <cp:category/>
  <cp:version/>
  <cp:contentType/>
  <cp:contentStatus/>
</cp:coreProperties>
</file>